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6030" firstSheet="1" activeTab="2"/>
  </bookViews>
  <sheets>
    <sheet name="000000" sheetId="1" state="veryHidden" r:id="rId1"/>
    <sheet name="説　明" sheetId="2" r:id="rId2"/>
    <sheet name="支部人口調査" sheetId="3" r:id="rId3"/>
    <sheet name="新人戦予想" sheetId="4" r:id="rId4"/>
  </sheets>
  <definedNames/>
  <calcPr fullCalcOnLoad="1"/>
</workbook>
</file>

<file path=xl/sharedStrings.xml><?xml version="1.0" encoding="utf-8"?>
<sst xmlns="http://schemas.openxmlformats.org/spreadsheetml/2006/main" count="329" uniqueCount="51">
  <si>
    <t>男</t>
  </si>
  <si>
    <t>女</t>
  </si>
  <si>
    <t>共</t>
  </si>
  <si>
    <t>学校別</t>
  </si>
  <si>
    <t>無</t>
  </si>
  <si>
    <t>１級</t>
  </si>
  <si>
    <t>初</t>
  </si>
  <si>
    <t>２段</t>
  </si>
  <si>
    <t>１年</t>
  </si>
  <si>
    <t>３段</t>
  </si>
  <si>
    <t>計</t>
  </si>
  <si>
    <t>男女別　合計</t>
  </si>
  <si>
    <t>合計</t>
  </si>
  <si>
    <t>学　校　名</t>
  </si>
  <si>
    <t>３年</t>
  </si>
  <si>
    <t>２年</t>
  </si>
  <si>
    <t>総計</t>
  </si>
  <si>
    <t>北海道高等学校体育連盟剣道専門部</t>
  </si>
  <si>
    <t>支部人口調査票</t>
  </si>
  <si>
    <t>男女</t>
  </si>
  <si>
    <t>支部</t>
  </si>
  <si>
    <t>記載責任者：</t>
  </si>
  <si>
    <t>のセルにだけ入力して下さい</t>
  </si>
  <si>
    <t>チームに５名以上いる→◎</t>
  </si>
  <si>
    <t>チームに４名以上いる→○</t>
  </si>
  <si>
    <t>チームに３名いる　　　→□</t>
  </si>
  <si>
    <t>チームに２名いる　　　→△</t>
  </si>
  <si>
    <t xml:space="preserve"> １名のみいる　　　　　→▲</t>
  </si>
  <si>
    <t>部員がいない　　　　　→×</t>
  </si>
  <si>
    <t>男子</t>
  </si>
  <si>
    <t>女子</t>
  </si>
  <si>
    <t>男子予想</t>
  </si>
  <si>
    <t>女子予想</t>
  </si>
  <si>
    <t>×</t>
  </si>
  <si>
    <t>▲</t>
  </si>
  <si>
    <t>△</t>
  </si>
  <si>
    <t>□</t>
  </si>
  <si>
    <t>○</t>
  </si>
  <si>
    <t>◎</t>
  </si>
  <si>
    <t>５名以上</t>
  </si>
  <si>
    <t>４名</t>
  </si>
  <si>
    <t>３名</t>
  </si>
  <si>
    <t>２名</t>
  </si>
  <si>
    <t>１名</t>
  </si>
  <si>
    <t>０名</t>
  </si>
  <si>
    <t>３名以上</t>
  </si>
  <si>
    <r>
      <t>・このファイルは３枚のワークシートでできています。</t>
    </r>
    <r>
      <rPr>
        <sz val="11"/>
        <color indexed="10"/>
        <rFont val="ＭＳ Ｐゴシック"/>
        <family val="3"/>
      </rPr>
      <t>１枚目（画面下の赤いタブ）は「説明」（このページ）</t>
    </r>
    <r>
      <rPr>
        <sz val="11"/>
        <rFont val="ＭＳ Ｐゴシック"/>
        <family val="3"/>
      </rPr>
      <t>です。</t>
    </r>
    <r>
      <rPr>
        <sz val="11"/>
        <color indexed="30"/>
        <rFont val="ＭＳ Ｐゴシック"/>
        <family val="3"/>
      </rPr>
      <t>２枚目
　が「支部人口調査」（画面下の青いタブ）</t>
    </r>
    <r>
      <rPr>
        <sz val="11"/>
        <rFont val="ＭＳ Ｐゴシック"/>
        <family val="3"/>
      </rPr>
      <t>、</t>
    </r>
    <r>
      <rPr>
        <sz val="11"/>
        <color indexed="17"/>
        <rFont val="ＭＳ Ｐゴシック"/>
        <family val="3"/>
      </rPr>
      <t>３枚目が「新人戦予想」（画面下の緑のタブ）</t>
    </r>
    <r>
      <rPr>
        <sz val="11"/>
        <rFont val="ＭＳ Ｐゴシック"/>
        <family val="3"/>
      </rPr>
      <t>となっています。
・２枚目の「支部人口調査」タブを開き、そこに必要事項を記入すると３枚目の「新人戦予想」に必要なデータが複写
　され、新人戦について自動的に予想されるようになっています。
・したがって、</t>
    </r>
    <r>
      <rPr>
        <sz val="11"/>
        <color indexed="10"/>
        <rFont val="ＭＳ Ｐゴシック"/>
        <family val="3"/>
      </rPr>
      <t>３枚目の「新人戦予想」については一切手を加えない</t>
    </r>
    <r>
      <rPr>
        <sz val="11"/>
        <rFont val="ＭＳ Ｐゴシック"/>
        <family val="3"/>
      </rPr>
      <t>で下さい。
・支部で取りまとめ後、期日までにメールに添付し、 zendo.senmon@gmail.com に送信して下さい。</t>
    </r>
  </si>
  <si>
    <t>男子団体</t>
  </si>
  <si>
    <t>女子団体</t>
  </si>
  <si>
    <t>男子個人</t>
  </si>
  <si>
    <t>女子個人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</si>
</sst>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&quot;$&quot;#,##0.00_);[Red]\(&quot;$&quot;#,##0.00\)"/>
    <numFmt numFmtId="178" formatCode="mmm\-yyyy"/>
    <numFmt numFmtId="179" formatCode="0;0;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明朝"/>
      <family val="1"/>
    </font>
    <font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179" fontId="0" fillId="0" borderId="36" xfId="0" applyNumberFormat="1" applyBorder="1" applyAlignment="1">
      <alignment horizontal="center" vertical="center"/>
    </xf>
    <xf numFmtId="179" fontId="0" fillId="0" borderId="22" xfId="0" applyNumberForma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179" fontId="0" fillId="0" borderId="37" xfId="0" applyNumberFormat="1" applyBorder="1" applyAlignment="1">
      <alignment horizontal="center" vertical="center"/>
    </xf>
    <xf numFmtId="179" fontId="0" fillId="0" borderId="38" xfId="0" applyNumberFormat="1" applyBorder="1" applyAlignment="1">
      <alignment horizontal="center" vertical="center"/>
    </xf>
    <xf numFmtId="179" fontId="0" fillId="0" borderId="32" xfId="0" applyNumberFormat="1" applyBorder="1" applyAlignment="1">
      <alignment horizontal="center" vertical="center"/>
    </xf>
    <xf numFmtId="179" fontId="0" fillId="0" borderId="33" xfId="0" applyNumberFormat="1" applyBorder="1" applyAlignment="1">
      <alignment horizontal="center" vertical="center"/>
    </xf>
    <xf numFmtId="179" fontId="0" fillId="0" borderId="39" xfId="0" applyNumberFormat="1" applyBorder="1" applyAlignment="1">
      <alignment horizontal="center" vertical="center"/>
    </xf>
    <xf numFmtId="179" fontId="0" fillId="0" borderId="40" xfId="0" applyNumberFormat="1" applyBorder="1" applyAlignment="1">
      <alignment horizontal="center" vertical="center"/>
    </xf>
    <xf numFmtId="179" fontId="4" fillId="0" borderId="0" xfId="0" applyNumberFormat="1" applyFont="1" applyAlignment="1">
      <alignment horizontal="center"/>
    </xf>
    <xf numFmtId="179" fontId="0" fillId="0" borderId="41" xfId="0" applyNumberFormat="1" applyBorder="1" applyAlignment="1">
      <alignment horizontal="center"/>
    </xf>
    <xf numFmtId="179" fontId="4" fillId="0" borderId="20" xfId="0" applyNumberFormat="1" applyFont="1" applyBorder="1" applyAlignment="1">
      <alignment horizontal="center"/>
    </xf>
    <xf numFmtId="179" fontId="0" fillId="0" borderId="0" xfId="0" applyNumberFormat="1" applyAlignment="1">
      <alignment/>
    </xf>
    <xf numFmtId="179" fontId="4" fillId="0" borderId="18" xfId="0" applyNumberFormat="1" applyFont="1" applyFill="1" applyBorder="1" applyAlignment="1">
      <alignment horizontal="center" vertical="center"/>
    </xf>
    <xf numFmtId="179" fontId="4" fillId="0" borderId="42" xfId="0" applyNumberFormat="1" applyFont="1" applyBorder="1" applyAlignment="1">
      <alignment horizontal="center"/>
    </xf>
    <xf numFmtId="179" fontId="4" fillId="0" borderId="43" xfId="0" applyNumberFormat="1" applyFont="1" applyBorder="1" applyAlignment="1">
      <alignment horizontal="center"/>
    </xf>
    <xf numFmtId="179" fontId="4" fillId="0" borderId="44" xfId="0" applyNumberFormat="1" applyFont="1" applyBorder="1" applyAlignment="1">
      <alignment horizontal="center"/>
    </xf>
    <xf numFmtId="179" fontId="4" fillId="0" borderId="45" xfId="0" applyNumberFormat="1" applyFont="1" applyBorder="1" applyAlignment="1">
      <alignment horizontal="center"/>
    </xf>
    <xf numFmtId="179" fontId="4" fillId="0" borderId="20" xfId="0" applyNumberFormat="1" applyFont="1" applyFill="1" applyBorder="1" applyAlignment="1">
      <alignment horizontal="center" vertical="center"/>
    </xf>
    <xf numFmtId="179" fontId="4" fillId="0" borderId="46" xfId="0" applyNumberFormat="1" applyFont="1" applyBorder="1" applyAlignment="1">
      <alignment horizontal="center"/>
    </xf>
    <xf numFmtId="179" fontId="4" fillId="0" borderId="47" xfId="0" applyNumberFormat="1" applyFont="1" applyBorder="1" applyAlignment="1">
      <alignment horizontal="center"/>
    </xf>
    <xf numFmtId="179" fontId="4" fillId="0" borderId="48" xfId="0" applyNumberFormat="1" applyFont="1" applyBorder="1" applyAlignment="1">
      <alignment horizontal="center"/>
    </xf>
    <xf numFmtId="179" fontId="4" fillId="0" borderId="49" xfId="0" applyNumberFormat="1" applyFont="1" applyBorder="1" applyAlignment="1">
      <alignment horizontal="center"/>
    </xf>
    <xf numFmtId="179" fontId="2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79" fontId="4" fillId="0" borderId="51" xfId="0" applyNumberFormat="1" applyFont="1" applyBorder="1" applyAlignment="1">
      <alignment horizontal="center"/>
    </xf>
    <xf numFmtId="179" fontId="4" fillId="0" borderId="52" xfId="0" applyNumberFormat="1" applyFont="1" applyBorder="1" applyAlignment="1">
      <alignment horizont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179" fontId="0" fillId="0" borderId="41" xfId="0" applyNumberFormat="1" applyBorder="1" applyAlignment="1">
      <alignment horizontal="center" vertical="center"/>
    </xf>
    <xf numFmtId="179" fontId="0" fillId="0" borderId="56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57" xfId="0" applyNumberFormat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179" fontId="0" fillId="0" borderId="42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4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 vertical="center"/>
    </xf>
    <xf numFmtId="179" fontId="0" fillId="0" borderId="65" xfId="0" applyNumberFormat="1" applyBorder="1" applyAlignment="1">
      <alignment horizontal="center" vertical="center"/>
    </xf>
    <xf numFmtId="179" fontId="0" fillId="0" borderId="66" xfId="0" applyNumberFormat="1" applyBorder="1" applyAlignment="1">
      <alignment horizontal="center" vertical="center"/>
    </xf>
    <xf numFmtId="179" fontId="0" fillId="0" borderId="67" xfId="0" applyNumberFormat="1" applyBorder="1" applyAlignment="1">
      <alignment horizontal="center" vertical="center"/>
    </xf>
    <xf numFmtId="179" fontId="0" fillId="33" borderId="21" xfId="0" applyNumberFormat="1" applyFill="1" applyBorder="1" applyAlignment="1">
      <alignment horizontal="center" vertical="center"/>
    </xf>
    <xf numFmtId="179" fontId="0" fillId="33" borderId="26" xfId="0" applyNumberFormat="1" applyFill="1" applyBorder="1" applyAlignment="1">
      <alignment horizontal="center" vertical="center"/>
    </xf>
    <xf numFmtId="179" fontId="0" fillId="33" borderId="68" xfId="0" applyNumberFormat="1" applyFill="1" applyBorder="1" applyAlignment="1">
      <alignment horizontal="center" vertical="center"/>
    </xf>
    <xf numFmtId="179" fontId="0" fillId="33" borderId="69" xfId="0" applyNumberFormat="1" applyFill="1" applyBorder="1" applyAlignment="1">
      <alignment horizontal="center" vertical="center"/>
    </xf>
    <xf numFmtId="179" fontId="0" fillId="33" borderId="70" xfId="0" applyNumberFormat="1" applyFill="1" applyBorder="1" applyAlignment="1">
      <alignment horizontal="center" vertical="center"/>
    </xf>
    <xf numFmtId="179" fontId="0" fillId="33" borderId="71" xfId="0" applyNumberFormat="1" applyFill="1" applyBorder="1" applyAlignment="1">
      <alignment horizontal="center" vertical="center"/>
    </xf>
    <xf numFmtId="179" fontId="0" fillId="33" borderId="27" xfId="0" applyNumberFormat="1" applyFill="1" applyBorder="1" applyAlignment="1">
      <alignment horizontal="center" vertical="center"/>
    </xf>
    <xf numFmtId="179" fontId="0" fillId="33" borderId="29" xfId="0" applyNumberFormat="1" applyFill="1" applyBorder="1" applyAlignment="1">
      <alignment horizontal="center" vertical="center"/>
    </xf>
    <xf numFmtId="179" fontId="0" fillId="33" borderId="22" xfId="0" applyNumberFormat="1" applyFill="1" applyBorder="1" applyAlignment="1">
      <alignment horizontal="center" vertical="center"/>
    </xf>
    <xf numFmtId="179" fontId="0" fillId="33" borderId="24" xfId="0" applyNumberFormat="1" applyFill="1" applyBorder="1" applyAlignment="1">
      <alignment horizontal="center" vertical="center"/>
    </xf>
    <xf numFmtId="179" fontId="0" fillId="33" borderId="72" xfId="0" applyNumberFormat="1" applyFill="1" applyBorder="1" applyAlignment="1">
      <alignment horizontal="center" vertical="center"/>
    </xf>
    <xf numFmtId="179" fontId="0" fillId="33" borderId="73" xfId="0" applyNumberFormat="1" applyFill="1" applyBorder="1" applyAlignment="1">
      <alignment horizontal="center" vertical="center"/>
    </xf>
    <xf numFmtId="179" fontId="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top" wrapText="1"/>
    </xf>
    <xf numFmtId="179" fontId="4" fillId="0" borderId="74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79" fontId="4" fillId="0" borderId="75" xfId="0" applyNumberFormat="1" applyFont="1" applyBorder="1" applyAlignment="1">
      <alignment horizontal="center" vertical="center"/>
    </xf>
    <xf numFmtId="0" fontId="0" fillId="33" borderId="76" xfId="0" applyFill="1" applyBorder="1" applyAlignment="1">
      <alignment horizontal="center" vertical="center"/>
    </xf>
    <xf numFmtId="0" fontId="0" fillId="33" borderId="77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78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81" xfId="0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0" borderId="85" xfId="0" applyBorder="1" applyAlignment="1">
      <alignment horizontal="distributed" vertical="distributed"/>
    </xf>
    <xf numFmtId="0" fontId="0" fillId="0" borderId="86" xfId="0" applyBorder="1" applyAlignment="1">
      <alignment horizontal="distributed" vertical="distributed"/>
    </xf>
    <xf numFmtId="0" fontId="3" fillId="0" borderId="87" xfId="0" applyFont="1" applyBorder="1" applyAlignment="1">
      <alignment horizontal="center" vertical="center"/>
    </xf>
    <xf numFmtId="0" fontId="3" fillId="33" borderId="87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8" xfId="0" applyBorder="1" applyAlignment="1">
      <alignment/>
    </xf>
    <xf numFmtId="0" fontId="0" fillId="0" borderId="86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/>
    </xf>
    <xf numFmtId="0" fontId="0" fillId="0" borderId="92" xfId="0" applyBorder="1" applyAlignment="1">
      <alignment horizontal="distributed" vertical="distributed"/>
    </xf>
    <xf numFmtId="0" fontId="0" fillId="0" borderId="15" xfId="0" applyBorder="1" applyAlignment="1">
      <alignment horizontal="distributed" vertical="distributed"/>
    </xf>
    <xf numFmtId="0" fontId="0" fillId="0" borderId="94" xfId="0" applyBorder="1" applyAlignment="1">
      <alignment horizontal="center" vertical="center"/>
    </xf>
    <xf numFmtId="179" fontId="0" fillId="33" borderId="95" xfId="0" applyNumberFormat="1" applyFill="1" applyBorder="1" applyAlignment="1">
      <alignment horizontal="center" vertical="center"/>
    </xf>
    <xf numFmtId="179" fontId="0" fillId="33" borderId="48" xfId="0" applyNumberFormat="1" applyFill="1" applyBorder="1" applyAlignment="1">
      <alignment horizontal="center" vertical="center"/>
    </xf>
    <xf numFmtId="179" fontId="0" fillId="33" borderId="96" xfId="0" applyNumberFormat="1" applyFill="1" applyBorder="1" applyAlignment="1">
      <alignment horizontal="center" vertical="center"/>
    </xf>
    <xf numFmtId="179" fontId="0" fillId="33" borderId="46" xfId="0" applyNumberFormat="1" applyFill="1" applyBorder="1" applyAlignment="1">
      <alignment horizontal="center" vertical="center"/>
    </xf>
    <xf numFmtId="179" fontId="0" fillId="33" borderId="97" xfId="0" applyNumberFormat="1" applyFill="1" applyBorder="1" applyAlignment="1">
      <alignment horizontal="center" vertical="center"/>
    </xf>
    <xf numFmtId="179" fontId="0" fillId="33" borderId="47" xfId="0" applyNumberFormat="1" applyFill="1" applyBorder="1" applyAlignment="1">
      <alignment horizontal="center" vertical="center"/>
    </xf>
    <xf numFmtId="179" fontId="0" fillId="33" borderId="81" xfId="0" applyNumberFormat="1" applyFill="1" applyBorder="1" applyAlignment="1">
      <alignment horizontal="center" vertical="center"/>
    </xf>
    <xf numFmtId="179" fontId="0" fillId="33" borderId="84" xfId="0" applyNumberFormat="1" applyFill="1" applyBorder="1" applyAlignment="1">
      <alignment horizontal="center" vertical="center"/>
    </xf>
    <xf numFmtId="179" fontId="0" fillId="33" borderId="65" xfId="0" applyNumberFormat="1" applyFill="1" applyBorder="1" applyAlignment="1">
      <alignment horizontal="center" vertical="center"/>
    </xf>
    <xf numFmtId="179" fontId="0" fillId="33" borderId="98" xfId="0" applyNumberFormat="1" applyFill="1" applyBorder="1" applyAlignment="1">
      <alignment horizontal="center" vertical="center"/>
    </xf>
    <xf numFmtId="179" fontId="0" fillId="33" borderId="99" xfId="0" applyNumberFormat="1" applyFill="1" applyBorder="1" applyAlignment="1">
      <alignment horizontal="center" vertical="center"/>
    </xf>
    <xf numFmtId="179" fontId="0" fillId="33" borderId="100" xfId="0" applyNumberFormat="1" applyFill="1" applyBorder="1" applyAlignment="1">
      <alignment horizontal="center" vertical="center"/>
    </xf>
    <xf numFmtId="179" fontId="3" fillId="0" borderId="8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8962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9:J43"/>
  <sheetViews>
    <sheetView zoomScalePageLayoutView="0" workbookViewId="0" topLeftCell="A1">
      <selection activeCell="G5" sqref="G5"/>
    </sheetView>
  </sheetViews>
  <sheetFormatPr defaultColWidth="9.00390625" defaultRowHeight="13.5"/>
  <sheetData>
    <row r="9" spans="1:10" ht="13.5">
      <c r="A9" s="99" t="s">
        <v>46</v>
      </c>
      <c r="B9" s="99"/>
      <c r="C9" s="99"/>
      <c r="D9" s="99"/>
      <c r="E9" s="99"/>
      <c r="F9" s="99"/>
      <c r="G9" s="99"/>
      <c r="H9" s="99"/>
      <c r="I9" s="99"/>
      <c r="J9" s="99"/>
    </row>
    <row r="10" spans="1:10" ht="13.5">
      <c r="A10" s="99"/>
      <c r="B10" s="99"/>
      <c r="C10" s="99"/>
      <c r="D10" s="99"/>
      <c r="E10" s="99"/>
      <c r="F10" s="99"/>
      <c r="G10" s="99"/>
      <c r="H10" s="99"/>
      <c r="I10" s="99"/>
      <c r="J10" s="99"/>
    </row>
    <row r="11" spans="1:10" ht="13.5">
      <c r="A11" s="99"/>
      <c r="B11" s="99"/>
      <c r="C11" s="99"/>
      <c r="D11" s="99"/>
      <c r="E11" s="99"/>
      <c r="F11" s="99"/>
      <c r="G11" s="99"/>
      <c r="H11" s="99"/>
      <c r="I11" s="99"/>
      <c r="J11" s="99"/>
    </row>
    <row r="12" spans="1:10" ht="13.5">
      <c r="A12" s="99"/>
      <c r="B12" s="99"/>
      <c r="C12" s="99"/>
      <c r="D12" s="99"/>
      <c r="E12" s="99"/>
      <c r="F12" s="99"/>
      <c r="G12" s="99"/>
      <c r="H12" s="99"/>
      <c r="I12" s="99"/>
      <c r="J12" s="99"/>
    </row>
    <row r="13" spans="1:10" ht="13.5">
      <c r="A13" s="99"/>
      <c r="B13" s="99"/>
      <c r="C13" s="99"/>
      <c r="D13" s="99"/>
      <c r="E13" s="99"/>
      <c r="F13" s="99"/>
      <c r="G13" s="99"/>
      <c r="H13" s="99"/>
      <c r="I13" s="99"/>
      <c r="J13" s="99"/>
    </row>
    <row r="14" spans="1:10" ht="13.5">
      <c r="A14" s="99"/>
      <c r="B14" s="99"/>
      <c r="C14" s="99"/>
      <c r="D14" s="99"/>
      <c r="E14" s="99"/>
      <c r="F14" s="99"/>
      <c r="G14" s="99"/>
      <c r="H14" s="99"/>
      <c r="I14" s="99"/>
      <c r="J14" s="99"/>
    </row>
    <row r="15" spans="1:10" ht="13.5">
      <c r="A15" s="99"/>
      <c r="B15" s="99"/>
      <c r="C15" s="99"/>
      <c r="D15" s="99"/>
      <c r="E15" s="99"/>
      <c r="F15" s="99"/>
      <c r="G15" s="99"/>
      <c r="H15" s="99"/>
      <c r="I15" s="99"/>
      <c r="J15" s="99"/>
    </row>
    <row r="16" spans="1:10" ht="13.5">
      <c r="A16" s="99"/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3.5">
      <c r="A17" s="99"/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3.5">
      <c r="A18" s="99"/>
      <c r="B18" s="99"/>
      <c r="C18" s="99"/>
      <c r="D18" s="99"/>
      <c r="E18" s="99"/>
      <c r="F18" s="99"/>
      <c r="G18" s="99"/>
      <c r="H18" s="99"/>
      <c r="I18" s="99"/>
      <c r="J18" s="99"/>
    </row>
    <row r="19" spans="1:10" ht="13.5">
      <c r="A19" s="99"/>
      <c r="B19" s="99"/>
      <c r="C19" s="99"/>
      <c r="D19" s="99"/>
      <c r="E19" s="99"/>
      <c r="F19" s="99"/>
      <c r="G19" s="99"/>
      <c r="H19" s="99"/>
      <c r="I19" s="99"/>
      <c r="J19" s="99"/>
    </row>
    <row r="20" spans="1:10" ht="13.5">
      <c r="A20" s="99"/>
      <c r="B20" s="99"/>
      <c r="C20" s="99"/>
      <c r="D20" s="99"/>
      <c r="E20" s="99"/>
      <c r="F20" s="99"/>
      <c r="G20" s="99"/>
      <c r="H20" s="99"/>
      <c r="I20" s="99"/>
      <c r="J20" s="99"/>
    </row>
    <row r="21" spans="1:10" ht="13.5">
      <c r="A21" s="99"/>
      <c r="B21" s="99"/>
      <c r="C21" s="99"/>
      <c r="D21" s="99"/>
      <c r="E21" s="99"/>
      <c r="F21" s="99"/>
      <c r="G21" s="99"/>
      <c r="H21" s="99"/>
      <c r="I21" s="99"/>
      <c r="J21" s="99"/>
    </row>
    <row r="22" spans="1:10" ht="13.5">
      <c r="A22" s="99"/>
      <c r="B22" s="99"/>
      <c r="C22" s="99"/>
      <c r="D22" s="99"/>
      <c r="E22" s="99"/>
      <c r="F22" s="99"/>
      <c r="G22" s="99"/>
      <c r="H22" s="99"/>
      <c r="I22" s="99"/>
      <c r="J22" s="99"/>
    </row>
    <row r="23" spans="1:10" ht="13.5">
      <c r="A23" s="99"/>
      <c r="B23" s="99"/>
      <c r="C23" s="99"/>
      <c r="D23" s="99"/>
      <c r="E23" s="99"/>
      <c r="F23" s="99"/>
      <c r="G23" s="99"/>
      <c r="H23" s="99"/>
      <c r="I23" s="99"/>
      <c r="J23" s="99"/>
    </row>
    <row r="24" spans="1:10" ht="13.5">
      <c r="A24" s="99"/>
      <c r="B24" s="99"/>
      <c r="C24" s="99"/>
      <c r="D24" s="99"/>
      <c r="E24" s="99"/>
      <c r="F24" s="99"/>
      <c r="G24" s="99"/>
      <c r="H24" s="99"/>
      <c r="I24" s="99"/>
      <c r="J24" s="99"/>
    </row>
    <row r="25" spans="1:10" ht="13.5">
      <c r="A25" s="99"/>
      <c r="B25" s="99"/>
      <c r="C25" s="99"/>
      <c r="D25" s="99"/>
      <c r="E25" s="99"/>
      <c r="F25" s="99"/>
      <c r="G25" s="99"/>
      <c r="H25" s="99"/>
      <c r="I25" s="99"/>
      <c r="J25" s="99"/>
    </row>
    <row r="26" spans="1:10" ht="13.5">
      <c r="A26" s="99"/>
      <c r="B26" s="99"/>
      <c r="C26" s="99"/>
      <c r="D26" s="99"/>
      <c r="E26" s="99"/>
      <c r="F26" s="99"/>
      <c r="G26" s="99"/>
      <c r="H26" s="99"/>
      <c r="I26" s="99"/>
      <c r="J26" s="99"/>
    </row>
    <row r="27" spans="1:10" ht="13.5">
      <c r="A27" s="99"/>
      <c r="B27" s="99"/>
      <c r="C27" s="99"/>
      <c r="D27" s="99"/>
      <c r="E27" s="99"/>
      <c r="F27" s="99"/>
      <c r="G27" s="99"/>
      <c r="H27" s="99"/>
      <c r="I27" s="99"/>
      <c r="J27" s="99"/>
    </row>
    <row r="28" spans="1:10" ht="13.5">
      <c r="A28" s="99"/>
      <c r="B28" s="99"/>
      <c r="C28" s="99"/>
      <c r="D28" s="99"/>
      <c r="E28" s="99"/>
      <c r="F28" s="99"/>
      <c r="G28" s="99"/>
      <c r="H28" s="99"/>
      <c r="I28" s="99"/>
      <c r="J28" s="99"/>
    </row>
    <row r="29" spans="1:10" ht="13.5">
      <c r="A29" s="99"/>
      <c r="B29" s="99"/>
      <c r="C29" s="99"/>
      <c r="D29" s="99"/>
      <c r="E29" s="99"/>
      <c r="F29" s="99"/>
      <c r="G29" s="99"/>
      <c r="H29" s="99"/>
      <c r="I29" s="99"/>
      <c r="J29" s="99"/>
    </row>
    <row r="30" spans="1:10" ht="13.5">
      <c r="A30" s="99"/>
      <c r="B30" s="99"/>
      <c r="C30" s="99"/>
      <c r="D30" s="99"/>
      <c r="E30" s="99"/>
      <c r="F30" s="99"/>
      <c r="G30" s="99"/>
      <c r="H30" s="99"/>
      <c r="I30" s="99"/>
      <c r="J30" s="99"/>
    </row>
    <row r="31" spans="1:10" ht="13.5">
      <c r="A31" s="99"/>
      <c r="B31" s="99"/>
      <c r="C31" s="99"/>
      <c r="D31" s="99"/>
      <c r="E31" s="99"/>
      <c r="F31" s="99"/>
      <c r="G31" s="99"/>
      <c r="H31" s="99"/>
      <c r="I31" s="99"/>
      <c r="J31" s="99"/>
    </row>
    <row r="32" spans="1:10" ht="13.5">
      <c r="A32" s="99"/>
      <c r="B32" s="99"/>
      <c r="C32" s="99"/>
      <c r="D32" s="99"/>
      <c r="E32" s="99"/>
      <c r="F32" s="99"/>
      <c r="G32" s="99"/>
      <c r="H32" s="99"/>
      <c r="I32" s="99"/>
      <c r="J32" s="99"/>
    </row>
    <row r="33" spans="1:10" ht="13.5">
      <c r="A33" s="99"/>
      <c r="B33" s="99"/>
      <c r="C33" s="99"/>
      <c r="D33" s="99"/>
      <c r="E33" s="99"/>
      <c r="F33" s="99"/>
      <c r="G33" s="99"/>
      <c r="H33" s="99"/>
      <c r="I33" s="99"/>
      <c r="J33" s="99"/>
    </row>
    <row r="34" spans="1:10" ht="13.5">
      <c r="A34" s="99"/>
      <c r="B34" s="99"/>
      <c r="C34" s="99"/>
      <c r="D34" s="99"/>
      <c r="E34" s="99"/>
      <c r="F34" s="99"/>
      <c r="G34" s="99"/>
      <c r="H34" s="99"/>
      <c r="I34" s="99"/>
      <c r="J34" s="99"/>
    </row>
    <row r="35" spans="1:10" ht="13.5">
      <c r="A35" s="99"/>
      <c r="B35" s="99"/>
      <c r="C35" s="99"/>
      <c r="D35" s="99"/>
      <c r="E35" s="99"/>
      <c r="F35" s="99"/>
      <c r="G35" s="99"/>
      <c r="H35" s="99"/>
      <c r="I35" s="99"/>
      <c r="J35" s="99"/>
    </row>
    <row r="36" spans="1:10" ht="13.5">
      <c r="A36" s="99"/>
      <c r="B36" s="99"/>
      <c r="C36" s="99"/>
      <c r="D36" s="99"/>
      <c r="E36" s="99"/>
      <c r="F36" s="99"/>
      <c r="G36" s="99"/>
      <c r="H36" s="99"/>
      <c r="I36" s="99"/>
      <c r="J36" s="99"/>
    </row>
    <row r="37" spans="1:10" ht="13.5">
      <c r="A37" s="99"/>
      <c r="B37" s="99"/>
      <c r="C37" s="99"/>
      <c r="D37" s="99"/>
      <c r="E37" s="99"/>
      <c r="F37" s="99"/>
      <c r="G37" s="99"/>
      <c r="H37" s="99"/>
      <c r="I37" s="99"/>
      <c r="J37" s="99"/>
    </row>
    <row r="38" spans="1:10" ht="13.5">
      <c r="A38" s="99"/>
      <c r="B38" s="99"/>
      <c r="C38" s="99"/>
      <c r="D38" s="99"/>
      <c r="E38" s="99"/>
      <c r="F38" s="99"/>
      <c r="G38" s="99"/>
      <c r="H38" s="99"/>
      <c r="I38" s="99"/>
      <c r="J38" s="99"/>
    </row>
    <row r="39" spans="1:10" ht="13.5">
      <c r="A39" s="99"/>
      <c r="B39" s="99"/>
      <c r="C39" s="99"/>
      <c r="D39" s="99"/>
      <c r="E39" s="99"/>
      <c r="F39" s="99"/>
      <c r="G39" s="99"/>
      <c r="H39" s="99"/>
      <c r="I39" s="99"/>
      <c r="J39" s="99"/>
    </row>
    <row r="40" spans="1:10" ht="13.5">
      <c r="A40" s="99"/>
      <c r="B40" s="99"/>
      <c r="C40" s="99"/>
      <c r="D40" s="99"/>
      <c r="E40" s="99"/>
      <c r="F40" s="99"/>
      <c r="G40" s="99"/>
      <c r="H40" s="99"/>
      <c r="I40" s="99"/>
      <c r="J40" s="99"/>
    </row>
    <row r="41" spans="1:10" ht="13.5">
      <c r="A41" s="99"/>
      <c r="B41" s="99"/>
      <c r="C41" s="99"/>
      <c r="D41" s="99"/>
      <c r="E41" s="99"/>
      <c r="F41" s="99"/>
      <c r="G41" s="99"/>
      <c r="H41" s="99"/>
      <c r="I41" s="99"/>
      <c r="J41" s="99"/>
    </row>
    <row r="42" spans="1:10" ht="13.5">
      <c r="A42" s="99"/>
      <c r="B42" s="99"/>
      <c r="C42" s="99"/>
      <c r="D42" s="99"/>
      <c r="E42" s="99"/>
      <c r="F42" s="99"/>
      <c r="G42" s="99"/>
      <c r="H42" s="99"/>
      <c r="I42" s="99"/>
      <c r="J42" s="99"/>
    </row>
    <row r="43" spans="1:10" ht="13.5">
      <c r="A43" s="99"/>
      <c r="B43" s="99"/>
      <c r="C43" s="99"/>
      <c r="D43" s="99"/>
      <c r="E43" s="99"/>
      <c r="F43" s="99"/>
      <c r="G43" s="99"/>
      <c r="H43" s="99"/>
      <c r="I43" s="99"/>
      <c r="J43" s="99"/>
    </row>
  </sheetData>
  <sheetProtection/>
  <mergeCells count="1">
    <mergeCell ref="A9:J4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B118"/>
  <sheetViews>
    <sheetView tabSelected="1" view="pageBreakPreview" zoomScale="90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A119" sqref="AA119"/>
    </sheetView>
  </sheetViews>
  <sheetFormatPr defaultColWidth="9.00390625" defaultRowHeight="13.5"/>
  <cols>
    <col min="1" max="1" width="5.875" style="0" customWidth="1"/>
    <col min="2" max="2" width="17.625" style="0" customWidth="1"/>
    <col min="3" max="5" width="6.625" style="0" customWidth="1"/>
    <col min="6" max="6" width="3.875" style="0" customWidth="1"/>
    <col min="7" max="28" width="6.625" style="0" customWidth="1"/>
  </cols>
  <sheetData>
    <row r="1" spans="1:28" ht="17.25">
      <c r="A1" s="32"/>
      <c r="B1" s="33" t="s">
        <v>22</v>
      </c>
      <c r="C1" s="14"/>
      <c r="D1" s="14"/>
      <c r="E1" s="14"/>
      <c r="F1" s="14"/>
      <c r="G1" s="14"/>
      <c r="H1" s="15" t="s">
        <v>17</v>
      </c>
      <c r="L1" s="14"/>
      <c r="M1" s="14"/>
      <c r="N1" s="14"/>
      <c r="O1" s="14"/>
      <c r="P1" s="14"/>
      <c r="Q1" s="35"/>
      <c r="R1" s="15" t="s">
        <v>18</v>
      </c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17.25">
      <c r="A2" s="34"/>
      <c r="B2" s="33"/>
      <c r="C2" s="14"/>
      <c r="D2" s="14"/>
      <c r="E2" s="14"/>
      <c r="F2" s="14"/>
      <c r="G2" s="14"/>
      <c r="H2" s="14"/>
      <c r="I2" s="14"/>
      <c r="J2" s="14"/>
      <c r="K2" s="15"/>
      <c r="L2" s="14"/>
      <c r="M2" s="14"/>
      <c r="N2" s="14"/>
      <c r="O2" s="14"/>
      <c r="P2" s="14"/>
      <c r="Q2" s="14"/>
      <c r="R2" s="15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10" ht="15" thickBot="1">
      <c r="A3" s="36">
        <f>$Q$1</f>
        <v>0</v>
      </c>
      <c r="B3" s="16" t="s">
        <v>20</v>
      </c>
      <c r="C3" s="120" t="s">
        <v>21</v>
      </c>
      <c r="D3" s="120"/>
      <c r="E3" s="121"/>
      <c r="F3" s="121"/>
      <c r="G3" s="121"/>
      <c r="H3" s="121"/>
      <c r="I3" s="121"/>
      <c r="J3" s="63"/>
    </row>
    <row r="4" spans="1:28" ht="13.5" customHeight="1">
      <c r="A4" s="122" t="s">
        <v>13</v>
      </c>
      <c r="B4" s="123"/>
      <c r="C4" s="126" t="s">
        <v>3</v>
      </c>
      <c r="D4" s="127"/>
      <c r="E4" s="127"/>
      <c r="F4" s="131" t="s">
        <v>19</v>
      </c>
      <c r="G4" s="129" t="s">
        <v>8</v>
      </c>
      <c r="H4" s="127"/>
      <c r="I4" s="127"/>
      <c r="J4" s="128"/>
      <c r="K4" s="133"/>
      <c r="L4" s="126" t="s">
        <v>15</v>
      </c>
      <c r="M4" s="127"/>
      <c r="N4" s="127"/>
      <c r="O4" s="128"/>
      <c r="P4" s="128"/>
      <c r="Q4" s="129" t="s">
        <v>14</v>
      </c>
      <c r="R4" s="127"/>
      <c r="S4" s="127"/>
      <c r="T4" s="127"/>
      <c r="U4" s="130"/>
      <c r="V4" s="129" t="s">
        <v>10</v>
      </c>
      <c r="W4" s="127"/>
      <c r="X4" s="127"/>
      <c r="Y4" s="127"/>
      <c r="Z4" s="130"/>
      <c r="AA4" s="118" t="s">
        <v>11</v>
      </c>
      <c r="AB4" s="114" t="s">
        <v>12</v>
      </c>
    </row>
    <row r="5" spans="1:28" ht="19.5" customHeight="1" thickBot="1">
      <c r="A5" s="124"/>
      <c r="B5" s="125"/>
      <c r="C5" s="4" t="s">
        <v>0</v>
      </c>
      <c r="D5" s="5" t="s">
        <v>1</v>
      </c>
      <c r="E5" s="5" t="s">
        <v>2</v>
      </c>
      <c r="F5" s="132"/>
      <c r="G5" s="2" t="s">
        <v>4</v>
      </c>
      <c r="H5" s="5" t="s">
        <v>5</v>
      </c>
      <c r="I5" s="5" t="s">
        <v>6</v>
      </c>
      <c r="J5" s="6" t="s">
        <v>7</v>
      </c>
      <c r="K5" s="3" t="s">
        <v>9</v>
      </c>
      <c r="L5" s="4" t="s">
        <v>4</v>
      </c>
      <c r="M5" s="6" t="s">
        <v>5</v>
      </c>
      <c r="N5" s="5" t="s">
        <v>6</v>
      </c>
      <c r="O5" s="5" t="s">
        <v>7</v>
      </c>
      <c r="P5" s="62" t="s">
        <v>9</v>
      </c>
      <c r="Q5" s="2" t="s">
        <v>4</v>
      </c>
      <c r="R5" s="5" t="s">
        <v>5</v>
      </c>
      <c r="S5" s="5" t="s">
        <v>6</v>
      </c>
      <c r="T5" s="5" t="s">
        <v>7</v>
      </c>
      <c r="U5" s="3" t="s">
        <v>9</v>
      </c>
      <c r="V5" s="2" t="s">
        <v>4</v>
      </c>
      <c r="W5" s="5" t="s">
        <v>5</v>
      </c>
      <c r="X5" s="5" t="s">
        <v>6</v>
      </c>
      <c r="Y5" s="5" t="s">
        <v>7</v>
      </c>
      <c r="Z5" s="3" t="s">
        <v>9</v>
      </c>
      <c r="AA5" s="119"/>
      <c r="AB5" s="115"/>
    </row>
    <row r="6" spans="1:28" ht="12.75" customHeight="1">
      <c r="A6" s="116">
        <v>1</v>
      </c>
      <c r="B6" s="112"/>
      <c r="C6" s="109"/>
      <c r="D6" s="117"/>
      <c r="E6" s="117"/>
      <c r="F6" s="7" t="s">
        <v>0</v>
      </c>
      <c r="G6" s="17"/>
      <c r="H6" s="18"/>
      <c r="I6" s="66"/>
      <c r="J6" s="21"/>
      <c r="K6" s="20"/>
      <c r="L6" s="19"/>
      <c r="M6" s="21"/>
      <c r="N6" s="18"/>
      <c r="O6" s="18"/>
      <c r="P6" s="19"/>
      <c r="Q6" s="17"/>
      <c r="R6" s="19"/>
      <c r="S6" s="18"/>
      <c r="T6" s="19"/>
      <c r="U6" s="20"/>
      <c r="V6" s="37"/>
      <c r="W6" s="38"/>
      <c r="X6" s="39"/>
      <c r="Y6" s="38"/>
      <c r="Z6" s="40"/>
      <c r="AA6" s="37">
        <f aca="true" t="shared" si="0" ref="AA6:AA11">SUM(V6:Z6)</f>
        <v>0</v>
      </c>
      <c r="AB6" s="100">
        <f>SUM(AA6:AA7)</f>
        <v>0</v>
      </c>
    </row>
    <row r="7" spans="1:28" ht="12.75" customHeight="1" thickBot="1">
      <c r="A7" s="110"/>
      <c r="B7" s="107"/>
      <c r="C7" s="103"/>
      <c r="D7" s="104"/>
      <c r="E7" s="104"/>
      <c r="F7" s="1" t="s">
        <v>1</v>
      </c>
      <c r="G7" s="22"/>
      <c r="H7" s="23"/>
      <c r="I7" s="67"/>
      <c r="J7" s="26"/>
      <c r="K7" s="25"/>
      <c r="L7" s="24"/>
      <c r="M7" s="26"/>
      <c r="N7" s="23"/>
      <c r="O7" s="23"/>
      <c r="P7" s="24"/>
      <c r="Q7" s="22"/>
      <c r="R7" s="24"/>
      <c r="S7" s="23"/>
      <c r="T7" s="24"/>
      <c r="U7" s="25"/>
      <c r="V7" s="69"/>
      <c r="W7" s="70"/>
      <c r="X7" s="71"/>
      <c r="Y7" s="70"/>
      <c r="Z7" s="72"/>
      <c r="AA7" s="41">
        <f t="shared" si="0"/>
        <v>0</v>
      </c>
      <c r="AB7" s="100"/>
    </row>
    <row r="8" spans="1:28" ht="12.75" customHeight="1">
      <c r="A8" s="110">
        <v>2</v>
      </c>
      <c r="B8" s="113"/>
      <c r="C8" s="103"/>
      <c r="D8" s="104"/>
      <c r="E8" s="104"/>
      <c r="F8" s="1" t="s">
        <v>0</v>
      </c>
      <c r="G8" s="27"/>
      <c r="H8" s="28"/>
      <c r="I8" s="68"/>
      <c r="J8" s="31"/>
      <c r="K8" s="30"/>
      <c r="L8" s="29"/>
      <c r="M8" s="31"/>
      <c r="N8" s="28"/>
      <c r="O8" s="28"/>
      <c r="P8" s="29"/>
      <c r="Q8" s="27"/>
      <c r="R8" s="29"/>
      <c r="S8" s="28"/>
      <c r="T8" s="29"/>
      <c r="U8" s="30"/>
      <c r="V8" s="41"/>
      <c r="W8" s="42"/>
      <c r="X8" s="43"/>
      <c r="Y8" s="42"/>
      <c r="Z8" s="44"/>
      <c r="AA8" s="41">
        <f t="shared" si="0"/>
        <v>0</v>
      </c>
      <c r="AB8" s="102">
        <f>SUM(AA8:AA9)</f>
        <v>0</v>
      </c>
    </row>
    <row r="9" spans="1:28" ht="12.75" customHeight="1" thickBot="1">
      <c r="A9" s="110"/>
      <c r="B9" s="113"/>
      <c r="C9" s="103"/>
      <c r="D9" s="104"/>
      <c r="E9" s="104"/>
      <c r="F9" s="1" t="s">
        <v>1</v>
      </c>
      <c r="G9" s="22"/>
      <c r="H9" s="23"/>
      <c r="I9" s="67"/>
      <c r="J9" s="26"/>
      <c r="K9" s="25"/>
      <c r="L9" s="24"/>
      <c r="M9" s="26"/>
      <c r="N9" s="23"/>
      <c r="O9" s="23"/>
      <c r="P9" s="24"/>
      <c r="Q9" s="22"/>
      <c r="R9" s="24"/>
      <c r="S9" s="23"/>
      <c r="T9" s="24"/>
      <c r="U9" s="25"/>
      <c r="V9" s="82"/>
      <c r="W9" s="83"/>
      <c r="X9" s="84"/>
      <c r="Y9" s="83"/>
      <c r="Z9" s="85"/>
      <c r="AA9" s="41">
        <f t="shared" si="0"/>
        <v>0</v>
      </c>
      <c r="AB9" s="101"/>
    </row>
    <row r="10" spans="1:28" ht="12.75" customHeight="1">
      <c r="A10" s="110">
        <v>3</v>
      </c>
      <c r="B10" s="113"/>
      <c r="C10" s="103"/>
      <c r="D10" s="104"/>
      <c r="E10" s="104"/>
      <c r="F10" s="1" t="s">
        <v>0</v>
      </c>
      <c r="G10" s="27"/>
      <c r="H10" s="28"/>
      <c r="I10" s="68"/>
      <c r="J10" s="31"/>
      <c r="K10" s="30"/>
      <c r="L10" s="29"/>
      <c r="M10" s="31"/>
      <c r="N10" s="28"/>
      <c r="O10" s="28"/>
      <c r="P10" s="29"/>
      <c r="Q10" s="27"/>
      <c r="R10" s="29"/>
      <c r="S10" s="28"/>
      <c r="T10" s="29"/>
      <c r="U10" s="30"/>
      <c r="V10" s="37"/>
      <c r="W10" s="38"/>
      <c r="X10" s="39"/>
      <c r="Y10" s="38"/>
      <c r="Z10" s="40"/>
      <c r="AA10" s="41">
        <f t="shared" si="0"/>
        <v>0</v>
      </c>
      <c r="AB10" s="100">
        <f aca="true" t="shared" si="1" ref="AB10:AB72">SUM(AA10:AA11)</f>
        <v>0</v>
      </c>
    </row>
    <row r="11" spans="1:28" ht="12.75" customHeight="1" thickBot="1">
      <c r="A11" s="110"/>
      <c r="B11" s="113"/>
      <c r="C11" s="103"/>
      <c r="D11" s="104"/>
      <c r="E11" s="104"/>
      <c r="F11" s="1" t="s">
        <v>1</v>
      </c>
      <c r="G11" s="22"/>
      <c r="H11" s="23"/>
      <c r="I11" s="67"/>
      <c r="J11" s="26"/>
      <c r="K11" s="25"/>
      <c r="L11" s="24"/>
      <c r="M11" s="26"/>
      <c r="N11" s="23"/>
      <c r="O11" s="23"/>
      <c r="P11" s="24"/>
      <c r="Q11" s="22"/>
      <c r="R11" s="24"/>
      <c r="S11" s="23"/>
      <c r="T11" s="24"/>
      <c r="U11" s="25"/>
      <c r="V11" s="69"/>
      <c r="W11" s="70"/>
      <c r="X11" s="71"/>
      <c r="Y11" s="70"/>
      <c r="Z11" s="72"/>
      <c r="AA11" s="41">
        <f t="shared" si="0"/>
        <v>0</v>
      </c>
      <c r="AB11" s="100"/>
    </row>
    <row r="12" spans="1:28" ht="12.75" customHeight="1">
      <c r="A12" s="110">
        <v>4</v>
      </c>
      <c r="B12" s="113"/>
      <c r="C12" s="103"/>
      <c r="D12" s="104"/>
      <c r="E12" s="104"/>
      <c r="F12" s="1" t="s">
        <v>0</v>
      </c>
      <c r="G12" s="27"/>
      <c r="H12" s="28"/>
      <c r="I12" s="68"/>
      <c r="J12" s="31"/>
      <c r="K12" s="30"/>
      <c r="L12" s="29"/>
      <c r="M12" s="31"/>
      <c r="N12" s="28"/>
      <c r="O12" s="28"/>
      <c r="P12" s="29"/>
      <c r="Q12" s="27"/>
      <c r="R12" s="29"/>
      <c r="S12" s="28"/>
      <c r="T12" s="29"/>
      <c r="U12" s="30"/>
      <c r="V12" s="41"/>
      <c r="W12" s="42"/>
      <c r="X12" s="43"/>
      <c r="Y12" s="42"/>
      <c r="Z12" s="44"/>
      <c r="AA12" s="41">
        <f aca="true" t="shared" si="2" ref="AA12:AA75">SUM(V12:Z12)</f>
        <v>0</v>
      </c>
      <c r="AB12" s="102">
        <f t="shared" si="1"/>
        <v>0</v>
      </c>
    </row>
    <row r="13" spans="1:28" ht="12.75" customHeight="1" thickBot="1">
      <c r="A13" s="110"/>
      <c r="B13" s="113"/>
      <c r="C13" s="103"/>
      <c r="D13" s="104"/>
      <c r="E13" s="104"/>
      <c r="F13" s="1" t="s">
        <v>1</v>
      </c>
      <c r="G13" s="22"/>
      <c r="H13" s="23"/>
      <c r="I13" s="67"/>
      <c r="J13" s="26"/>
      <c r="K13" s="25"/>
      <c r="L13" s="24"/>
      <c r="M13" s="26"/>
      <c r="N13" s="23"/>
      <c r="O13" s="23"/>
      <c r="P13" s="24"/>
      <c r="Q13" s="22"/>
      <c r="R13" s="24"/>
      <c r="S13" s="23"/>
      <c r="T13" s="24"/>
      <c r="U13" s="25"/>
      <c r="V13" s="82"/>
      <c r="W13" s="83"/>
      <c r="X13" s="84"/>
      <c r="Y13" s="83"/>
      <c r="Z13" s="85"/>
      <c r="AA13" s="41">
        <f t="shared" si="2"/>
        <v>0</v>
      </c>
      <c r="AB13" s="101"/>
    </row>
    <row r="14" spans="1:28" ht="12.75" customHeight="1">
      <c r="A14" s="110">
        <v>5</v>
      </c>
      <c r="B14" s="113"/>
      <c r="C14" s="103"/>
      <c r="D14" s="104"/>
      <c r="E14" s="104"/>
      <c r="F14" s="1" t="s">
        <v>0</v>
      </c>
      <c r="G14" s="27"/>
      <c r="H14" s="28"/>
      <c r="I14" s="68"/>
      <c r="J14" s="31"/>
      <c r="K14" s="30"/>
      <c r="L14" s="29"/>
      <c r="M14" s="31"/>
      <c r="N14" s="28"/>
      <c r="O14" s="28"/>
      <c r="P14" s="29"/>
      <c r="Q14" s="27"/>
      <c r="R14" s="29"/>
      <c r="S14" s="28"/>
      <c r="T14" s="29"/>
      <c r="U14" s="30"/>
      <c r="V14" s="37"/>
      <c r="W14" s="38"/>
      <c r="X14" s="39"/>
      <c r="Y14" s="38"/>
      <c r="Z14" s="40"/>
      <c r="AA14" s="41">
        <f t="shared" si="2"/>
        <v>0</v>
      </c>
      <c r="AB14" s="100">
        <f t="shared" si="1"/>
        <v>0</v>
      </c>
    </row>
    <row r="15" spans="1:28" ht="12.75" customHeight="1" thickBot="1">
      <c r="A15" s="110"/>
      <c r="B15" s="113"/>
      <c r="C15" s="103"/>
      <c r="D15" s="104"/>
      <c r="E15" s="104"/>
      <c r="F15" s="1" t="s">
        <v>1</v>
      </c>
      <c r="G15" s="22"/>
      <c r="H15" s="23"/>
      <c r="I15" s="67"/>
      <c r="J15" s="26"/>
      <c r="K15" s="25"/>
      <c r="L15" s="24"/>
      <c r="M15" s="26"/>
      <c r="N15" s="23"/>
      <c r="O15" s="23"/>
      <c r="P15" s="24"/>
      <c r="Q15" s="22"/>
      <c r="R15" s="24"/>
      <c r="S15" s="23"/>
      <c r="T15" s="24"/>
      <c r="U15" s="25"/>
      <c r="V15" s="69"/>
      <c r="W15" s="70"/>
      <c r="X15" s="71"/>
      <c r="Y15" s="70"/>
      <c r="Z15" s="72"/>
      <c r="AA15" s="41">
        <f t="shared" si="2"/>
        <v>0</v>
      </c>
      <c r="AB15" s="100"/>
    </row>
    <row r="16" spans="1:28" ht="12.75" customHeight="1">
      <c r="A16" s="110">
        <v>6</v>
      </c>
      <c r="B16" s="113"/>
      <c r="C16" s="103"/>
      <c r="D16" s="104"/>
      <c r="E16" s="104"/>
      <c r="F16" s="1" t="s">
        <v>0</v>
      </c>
      <c r="G16" s="27"/>
      <c r="H16" s="28"/>
      <c r="I16" s="68"/>
      <c r="J16" s="31"/>
      <c r="K16" s="30"/>
      <c r="L16" s="29"/>
      <c r="M16" s="31"/>
      <c r="N16" s="28"/>
      <c r="O16" s="28"/>
      <c r="P16" s="29"/>
      <c r="Q16" s="27"/>
      <c r="R16" s="29"/>
      <c r="S16" s="28"/>
      <c r="T16" s="29"/>
      <c r="U16" s="30"/>
      <c r="V16" s="41"/>
      <c r="W16" s="42"/>
      <c r="X16" s="43"/>
      <c r="Y16" s="42"/>
      <c r="Z16" s="44"/>
      <c r="AA16" s="41">
        <f t="shared" si="2"/>
        <v>0</v>
      </c>
      <c r="AB16" s="102">
        <f t="shared" si="1"/>
        <v>0</v>
      </c>
    </row>
    <row r="17" spans="1:28" ht="12.75" customHeight="1" thickBot="1">
      <c r="A17" s="110"/>
      <c r="B17" s="113"/>
      <c r="C17" s="103"/>
      <c r="D17" s="104"/>
      <c r="E17" s="104"/>
      <c r="F17" s="1" t="s">
        <v>1</v>
      </c>
      <c r="G17" s="22"/>
      <c r="H17" s="23"/>
      <c r="I17" s="67"/>
      <c r="J17" s="26"/>
      <c r="K17" s="25"/>
      <c r="L17" s="24"/>
      <c r="M17" s="26"/>
      <c r="N17" s="23"/>
      <c r="O17" s="23"/>
      <c r="P17" s="24"/>
      <c r="Q17" s="22"/>
      <c r="R17" s="24"/>
      <c r="S17" s="23"/>
      <c r="T17" s="24"/>
      <c r="U17" s="25"/>
      <c r="V17" s="82"/>
      <c r="W17" s="83"/>
      <c r="X17" s="84"/>
      <c r="Y17" s="83"/>
      <c r="Z17" s="85"/>
      <c r="AA17" s="41">
        <f t="shared" si="2"/>
        <v>0</v>
      </c>
      <c r="AB17" s="101"/>
    </row>
    <row r="18" spans="1:28" ht="12.75" customHeight="1">
      <c r="A18" s="110">
        <v>7</v>
      </c>
      <c r="B18" s="107"/>
      <c r="C18" s="103"/>
      <c r="D18" s="104"/>
      <c r="E18" s="104"/>
      <c r="F18" s="1" t="s">
        <v>0</v>
      </c>
      <c r="G18" s="27"/>
      <c r="H18" s="28"/>
      <c r="I18" s="68"/>
      <c r="J18" s="31"/>
      <c r="K18" s="30"/>
      <c r="L18" s="29"/>
      <c r="M18" s="31"/>
      <c r="N18" s="28"/>
      <c r="O18" s="28"/>
      <c r="P18" s="29"/>
      <c r="Q18" s="27"/>
      <c r="R18" s="29"/>
      <c r="S18" s="28"/>
      <c r="T18" s="29"/>
      <c r="U18" s="30"/>
      <c r="V18" s="37"/>
      <c r="W18" s="38"/>
      <c r="X18" s="39"/>
      <c r="Y18" s="38"/>
      <c r="Z18" s="40"/>
      <c r="AA18" s="41">
        <f t="shared" si="2"/>
        <v>0</v>
      </c>
      <c r="AB18" s="100">
        <f t="shared" si="1"/>
        <v>0</v>
      </c>
    </row>
    <row r="19" spans="1:28" ht="12.75" customHeight="1" thickBot="1">
      <c r="A19" s="110"/>
      <c r="B19" s="107"/>
      <c r="C19" s="103"/>
      <c r="D19" s="104"/>
      <c r="E19" s="104"/>
      <c r="F19" s="1" t="s">
        <v>1</v>
      </c>
      <c r="G19" s="22"/>
      <c r="H19" s="23"/>
      <c r="I19" s="67"/>
      <c r="J19" s="26"/>
      <c r="K19" s="25"/>
      <c r="L19" s="24"/>
      <c r="M19" s="26"/>
      <c r="N19" s="23"/>
      <c r="O19" s="23"/>
      <c r="P19" s="24"/>
      <c r="Q19" s="22"/>
      <c r="R19" s="24"/>
      <c r="S19" s="23"/>
      <c r="T19" s="24"/>
      <c r="U19" s="25"/>
      <c r="V19" s="69"/>
      <c r="W19" s="70"/>
      <c r="X19" s="71"/>
      <c r="Y19" s="70"/>
      <c r="Z19" s="72"/>
      <c r="AA19" s="41">
        <f t="shared" si="2"/>
        <v>0</v>
      </c>
      <c r="AB19" s="100"/>
    </row>
    <row r="20" spans="1:28" ht="12.75" customHeight="1">
      <c r="A20" s="110">
        <v>8</v>
      </c>
      <c r="B20" s="107"/>
      <c r="C20" s="103"/>
      <c r="D20" s="104"/>
      <c r="E20" s="104"/>
      <c r="F20" s="1" t="s">
        <v>0</v>
      </c>
      <c r="G20" s="27"/>
      <c r="H20" s="28"/>
      <c r="I20" s="68"/>
      <c r="J20" s="31"/>
      <c r="K20" s="30"/>
      <c r="L20" s="29"/>
      <c r="M20" s="31"/>
      <c r="N20" s="28"/>
      <c r="O20" s="28"/>
      <c r="P20" s="29"/>
      <c r="Q20" s="27"/>
      <c r="R20" s="29"/>
      <c r="S20" s="28"/>
      <c r="T20" s="29"/>
      <c r="U20" s="30"/>
      <c r="V20" s="41"/>
      <c r="W20" s="42"/>
      <c r="X20" s="43"/>
      <c r="Y20" s="42"/>
      <c r="Z20" s="44"/>
      <c r="AA20" s="41">
        <f t="shared" si="2"/>
        <v>0</v>
      </c>
      <c r="AB20" s="102">
        <f t="shared" si="1"/>
        <v>0</v>
      </c>
    </row>
    <row r="21" spans="1:28" ht="12.75" customHeight="1" thickBot="1">
      <c r="A21" s="110"/>
      <c r="B21" s="107"/>
      <c r="C21" s="103"/>
      <c r="D21" s="104"/>
      <c r="E21" s="104"/>
      <c r="F21" s="1" t="s">
        <v>1</v>
      </c>
      <c r="G21" s="22"/>
      <c r="H21" s="23"/>
      <c r="I21" s="67"/>
      <c r="J21" s="26"/>
      <c r="K21" s="25"/>
      <c r="L21" s="24"/>
      <c r="M21" s="26"/>
      <c r="N21" s="23"/>
      <c r="O21" s="23"/>
      <c r="P21" s="24"/>
      <c r="Q21" s="22"/>
      <c r="R21" s="24"/>
      <c r="S21" s="23"/>
      <c r="T21" s="24"/>
      <c r="U21" s="25"/>
      <c r="V21" s="82"/>
      <c r="W21" s="83"/>
      <c r="X21" s="84"/>
      <c r="Y21" s="83"/>
      <c r="Z21" s="85"/>
      <c r="AA21" s="41">
        <f t="shared" si="2"/>
        <v>0</v>
      </c>
      <c r="AB21" s="101"/>
    </row>
    <row r="22" spans="1:28" ht="12.75" customHeight="1">
      <c r="A22" s="110">
        <v>9</v>
      </c>
      <c r="B22" s="107"/>
      <c r="C22" s="103"/>
      <c r="D22" s="104"/>
      <c r="E22" s="104"/>
      <c r="F22" s="1" t="s">
        <v>0</v>
      </c>
      <c r="G22" s="27"/>
      <c r="H22" s="28"/>
      <c r="I22" s="68"/>
      <c r="J22" s="31"/>
      <c r="K22" s="30"/>
      <c r="L22" s="29"/>
      <c r="M22" s="31"/>
      <c r="N22" s="28"/>
      <c r="O22" s="28"/>
      <c r="P22" s="29"/>
      <c r="Q22" s="27"/>
      <c r="R22" s="29"/>
      <c r="S22" s="28"/>
      <c r="T22" s="29"/>
      <c r="U22" s="30"/>
      <c r="V22" s="37">
        <f aca="true" t="shared" si="3" ref="V22:V70">SUM(G22,L22,Q22)</f>
        <v>0</v>
      </c>
      <c r="W22" s="38">
        <f aca="true" t="shared" si="4" ref="W22:W70">SUM(H22,M22,R22)</f>
        <v>0</v>
      </c>
      <c r="X22" s="39">
        <f aca="true" t="shared" si="5" ref="X22:X70">SUM(I22,N22,S22)</f>
        <v>0</v>
      </c>
      <c r="Y22" s="38">
        <f aca="true" t="shared" si="6" ref="Y22:Y70">SUM(J22,O22,T22)</f>
        <v>0</v>
      </c>
      <c r="Z22" s="40">
        <f aca="true" t="shared" si="7" ref="Z22:Z70">SUM(K22,P22,U22)</f>
        <v>0</v>
      </c>
      <c r="AA22" s="41">
        <f t="shared" si="2"/>
        <v>0</v>
      </c>
      <c r="AB22" s="100">
        <f t="shared" si="1"/>
        <v>0</v>
      </c>
    </row>
    <row r="23" spans="1:28" ht="12.75" customHeight="1" thickBot="1">
      <c r="A23" s="110"/>
      <c r="B23" s="107"/>
      <c r="C23" s="103"/>
      <c r="D23" s="104"/>
      <c r="E23" s="104"/>
      <c r="F23" s="1" t="s">
        <v>1</v>
      </c>
      <c r="G23" s="22"/>
      <c r="H23" s="23"/>
      <c r="I23" s="67"/>
      <c r="J23" s="26"/>
      <c r="K23" s="25"/>
      <c r="L23" s="24"/>
      <c r="M23" s="26"/>
      <c r="N23" s="23"/>
      <c r="O23" s="23"/>
      <c r="P23" s="24"/>
      <c r="Q23" s="22"/>
      <c r="R23" s="24"/>
      <c r="S23" s="23"/>
      <c r="T23" s="24"/>
      <c r="U23" s="25"/>
      <c r="V23" s="69">
        <f t="shared" si="3"/>
        <v>0</v>
      </c>
      <c r="W23" s="70">
        <f t="shared" si="4"/>
        <v>0</v>
      </c>
      <c r="X23" s="71">
        <f t="shared" si="5"/>
        <v>0</v>
      </c>
      <c r="Y23" s="70">
        <f t="shared" si="6"/>
        <v>0</v>
      </c>
      <c r="Z23" s="72">
        <f t="shared" si="7"/>
        <v>0</v>
      </c>
      <c r="AA23" s="41">
        <f t="shared" si="2"/>
        <v>0</v>
      </c>
      <c r="AB23" s="100"/>
    </row>
    <row r="24" spans="1:28" ht="12.75" customHeight="1">
      <c r="A24" s="110">
        <v>10</v>
      </c>
      <c r="B24" s="107"/>
      <c r="C24" s="103"/>
      <c r="D24" s="104"/>
      <c r="E24" s="104"/>
      <c r="F24" s="1" t="s">
        <v>0</v>
      </c>
      <c r="G24" s="27"/>
      <c r="H24" s="28"/>
      <c r="I24" s="68"/>
      <c r="J24" s="31"/>
      <c r="K24" s="30"/>
      <c r="L24" s="29"/>
      <c r="M24" s="31"/>
      <c r="N24" s="28"/>
      <c r="O24" s="28"/>
      <c r="P24" s="29"/>
      <c r="Q24" s="27"/>
      <c r="R24" s="29"/>
      <c r="S24" s="28"/>
      <c r="T24" s="29"/>
      <c r="U24" s="30"/>
      <c r="V24" s="41">
        <f t="shared" si="3"/>
        <v>0</v>
      </c>
      <c r="W24" s="42">
        <f t="shared" si="4"/>
        <v>0</v>
      </c>
      <c r="X24" s="43">
        <f t="shared" si="5"/>
        <v>0</v>
      </c>
      <c r="Y24" s="42">
        <f t="shared" si="6"/>
        <v>0</v>
      </c>
      <c r="Z24" s="44">
        <f t="shared" si="7"/>
        <v>0</v>
      </c>
      <c r="AA24" s="41">
        <f t="shared" si="2"/>
        <v>0</v>
      </c>
      <c r="AB24" s="102">
        <f t="shared" si="1"/>
        <v>0</v>
      </c>
    </row>
    <row r="25" spans="1:28" ht="12.75" customHeight="1" thickBot="1">
      <c r="A25" s="110"/>
      <c r="B25" s="107"/>
      <c r="C25" s="103"/>
      <c r="D25" s="104"/>
      <c r="E25" s="104"/>
      <c r="F25" s="1" t="s">
        <v>1</v>
      </c>
      <c r="G25" s="22"/>
      <c r="H25" s="23"/>
      <c r="I25" s="67"/>
      <c r="J25" s="26"/>
      <c r="K25" s="25"/>
      <c r="L25" s="24"/>
      <c r="M25" s="26"/>
      <c r="N25" s="23"/>
      <c r="O25" s="23"/>
      <c r="P25" s="24"/>
      <c r="Q25" s="22"/>
      <c r="R25" s="24"/>
      <c r="S25" s="23"/>
      <c r="T25" s="24"/>
      <c r="U25" s="25"/>
      <c r="V25" s="82">
        <f t="shared" si="3"/>
        <v>0</v>
      </c>
      <c r="W25" s="83">
        <f t="shared" si="4"/>
        <v>0</v>
      </c>
      <c r="X25" s="84">
        <f t="shared" si="5"/>
        <v>0</v>
      </c>
      <c r="Y25" s="83">
        <f t="shared" si="6"/>
        <v>0</v>
      </c>
      <c r="Z25" s="85">
        <f t="shared" si="7"/>
        <v>0</v>
      </c>
      <c r="AA25" s="41">
        <f t="shared" si="2"/>
        <v>0</v>
      </c>
      <c r="AB25" s="101"/>
    </row>
    <row r="26" spans="1:28" ht="12.75" customHeight="1">
      <c r="A26" s="110">
        <v>11</v>
      </c>
      <c r="B26" s="107"/>
      <c r="C26" s="103"/>
      <c r="D26" s="104"/>
      <c r="E26" s="104"/>
      <c r="F26" s="1" t="s">
        <v>0</v>
      </c>
      <c r="G26" s="27"/>
      <c r="H26" s="28"/>
      <c r="I26" s="68"/>
      <c r="J26" s="31"/>
      <c r="K26" s="30"/>
      <c r="L26" s="29"/>
      <c r="M26" s="31"/>
      <c r="N26" s="28"/>
      <c r="O26" s="28"/>
      <c r="P26" s="29"/>
      <c r="Q26" s="27"/>
      <c r="R26" s="29"/>
      <c r="S26" s="28"/>
      <c r="T26" s="29"/>
      <c r="U26" s="30"/>
      <c r="V26" s="37">
        <f t="shared" si="3"/>
        <v>0</v>
      </c>
      <c r="W26" s="38">
        <f t="shared" si="4"/>
        <v>0</v>
      </c>
      <c r="X26" s="39">
        <f t="shared" si="5"/>
        <v>0</v>
      </c>
      <c r="Y26" s="38">
        <f t="shared" si="6"/>
        <v>0</v>
      </c>
      <c r="Z26" s="40">
        <f t="shared" si="7"/>
        <v>0</v>
      </c>
      <c r="AA26" s="41">
        <f t="shared" si="2"/>
        <v>0</v>
      </c>
      <c r="AB26" s="100">
        <f t="shared" si="1"/>
        <v>0</v>
      </c>
    </row>
    <row r="27" spans="1:28" ht="12.75" customHeight="1" thickBot="1">
      <c r="A27" s="110"/>
      <c r="B27" s="107"/>
      <c r="C27" s="103"/>
      <c r="D27" s="104"/>
      <c r="E27" s="104"/>
      <c r="F27" s="1" t="s">
        <v>1</v>
      </c>
      <c r="G27" s="22"/>
      <c r="H27" s="23"/>
      <c r="I27" s="67"/>
      <c r="J27" s="26"/>
      <c r="K27" s="25"/>
      <c r="L27" s="24"/>
      <c r="M27" s="26"/>
      <c r="N27" s="23"/>
      <c r="O27" s="23"/>
      <c r="P27" s="24"/>
      <c r="Q27" s="22"/>
      <c r="R27" s="24"/>
      <c r="S27" s="23"/>
      <c r="T27" s="24"/>
      <c r="U27" s="25"/>
      <c r="V27" s="69">
        <f t="shared" si="3"/>
        <v>0</v>
      </c>
      <c r="W27" s="70">
        <f t="shared" si="4"/>
        <v>0</v>
      </c>
      <c r="X27" s="71">
        <f t="shared" si="5"/>
        <v>0</v>
      </c>
      <c r="Y27" s="70">
        <f t="shared" si="6"/>
        <v>0</v>
      </c>
      <c r="Z27" s="72">
        <f t="shared" si="7"/>
        <v>0</v>
      </c>
      <c r="AA27" s="41">
        <f t="shared" si="2"/>
        <v>0</v>
      </c>
      <c r="AB27" s="100"/>
    </row>
    <row r="28" spans="1:28" ht="12.75" customHeight="1">
      <c r="A28" s="110">
        <v>12</v>
      </c>
      <c r="B28" s="107"/>
      <c r="C28" s="103"/>
      <c r="D28" s="104"/>
      <c r="E28" s="104"/>
      <c r="F28" s="1" t="s">
        <v>0</v>
      </c>
      <c r="G28" s="27"/>
      <c r="H28" s="28"/>
      <c r="I28" s="68"/>
      <c r="J28" s="31"/>
      <c r="K28" s="30"/>
      <c r="L28" s="29"/>
      <c r="M28" s="31"/>
      <c r="N28" s="28"/>
      <c r="O28" s="28"/>
      <c r="P28" s="29"/>
      <c r="Q28" s="27"/>
      <c r="R28" s="29"/>
      <c r="S28" s="28"/>
      <c r="T28" s="29"/>
      <c r="U28" s="30"/>
      <c r="V28" s="41">
        <f t="shared" si="3"/>
        <v>0</v>
      </c>
      <c r="W28" s="42">
        <f t="shared" si="4"/>
        <v>0</v>
      </c>
      <c r="X28" s="43">
        <f t="shared" si="5"/>
        <v>0</v>
      </c>
      <c r="Y28" s="42">
        <f t="shared" si="6"/>
        <v>0</v>
      </c>
      <c r="Z28" s="44">
        <f t="shared" si="7"/>
        <v>0</v>
      </c>
      <c r="AA28" s="41">
        <f t="shared" si="2"/>
        <v>0</v>
      </c>
      <c r="AB28" s="102">
        <f t="shared" si="1"/>
        <v>0</v>
      </c>
    </row>
    <row r="29" spans="1:28" ht="12.75" customHeight="1" thickBot="1">
      <c r="A29" s="110"/>
      <c r="B29" s="107"/>
      <c r="C29" s="103"/>
      <c r="D29" s="104"/>
      <c r="E29" s="104"/>
      <c r="F29" s="1" t="s">
        <v>1</v>
      </c>
      <c r="G29" s="22"/>
      <c r="H29" s="23"/>
      <c r="I29" s="67"/>
      <c r="J29" s="26"/>
      <c r="K29" s="25"/>
      <c r="L29" s="24"/>
      <c r="M29" s="26"/>
      <c r="N29" s="23"/>
      <c r="O29" s="23"/>
      <c r="P29" s="24"/>
      <c r="Q29" s="22"/>
      <c r="R29" s="24"/>
      <c r="S29" s="23"/>
      <c r="T29" s="24"/>
      <c r="U29" s="25"/>
      <c r="V29" s="82">
        <f t="shared" si="3"/>
        <v>0</v>
      </c>
      <c r="W29" s="83">
        <f t="shared" si="4"/>
        <v>0</v>
      </c>
      <c r="X29" s="84">
        <f t="shared" si="5"/>
        <v>0</v>
      </c>
      <c r="Y29" s="83">
        <f t="shared" si="6"/>
        <v>0</v>
      </c>
      <c r="Z29" s="85">
        <f t="shared" si="7"/>
        <v>0</v>
      </c>
      <c r="AA29" s="41">
        <f t="shared" si="2"/>
        <v>0</v>
      </c>
      <c r="AB29" s="101"/>
    </row>
    <row r="30" spans="1:28" ht="12.75" customHeight="1">
      <c r="A30" s="110">
        <v>13</v>
      </c>
      <c r="B30" s="107"/>
      <c r="C30" s="103"/>
      <c r="D30" s="104"/>
      <c r="E30" s="104"/>
      <c r="F30" s="1" t="s">
        <v>0</v>
      </c>
      <c r="G30" s="27"/>
      <c r="H30" s="28"/>
      <c r="I30" s="68"/>
      <c r="J30" s="31"/>
      <c r="K30" s="30"/>
      <c r="L30" s="29"/>
      <c r="M30" s="31"/>
      <c r="N30" s="28"/>
      <c r="O30" s="28"/>
      <c r="P30" s="29"/>
      <c r="Q30" s="27"/>
      <c r="R30" s="29"/>
      <c r="S30" s="28"/>
      <c r="T30" s="29"/>
      <c r="U30" s="30"/>
      <c r="V30" s="37">
        <f t="shared" si="3"/>
        <v>0</v>
      </c>
      <c r="W30" s="38">
        <f t="shared" si="4"/>
        <v>0</v>
      </c>
      <c r="X30" s="39">
        <f t="shared" si="5"/>
        <v>0</v>
      </c>
      <c r="Y30" s="38">
        <f t="shared" si="6"/>
        <v>0</v>
      </c>
      <c r="Z30" s="40">
        <f t="shared" si="7"/>
        <v>0</v>
      </c>
      <c r="AA30" s="41">
        <f t="shared" si="2"/>
        <v>0</v>
      </c>
      <c r="AB30" s="100">
        <f t="shared" si="1"/>
        <v>0</v>
      </c>
    </row>
    <row r="31" spans="1:28" ht="12.75" customHeight="1" thickBot="1">
      <c r="A31" s="110"/>
      <c r="B31" s="107"/>
      <c r="C31" s="103"/>
      <c r="D31" s="104"/>
      <c r="E31" s="104"/>
      <c r="F31" s="1" t="s">
        <v>1</v>
      </c>
      <c r="G31" s="22"/>
      <c r="H31" s="23"/>
      <c r="I31" s="67"/>
      <c r="J31" s="26"/>
      <c r="K31" s="25"/>
      <c r="L31" s="24"/>
      <c r="M31" s="26"/>
      <c r="N31" s="23"/>
      <c r="O31" s="23"/>
      <c r="P31" s="24"/>
      <c r="Q31" s="22"/>
      <c r="R31" s="24"/>
      <c r="S31" s="23"/>
      <c r="T31" s="24"/>
      <c r="U31" s="25"/>
      <c r="V31" s="69">
        <f t="shared" si="3"/>
        <v>0</v>
      </c>
      <c r="W31" s="70">
        <f t="shared" si="4"/>
        <v>0</v>
      </c>
      <c r="X31" s="71">
        <f t="shared" si="5"/>
        <v>0</v>
      </c>
      <c r="Y31" s="70">
        <f t="shared" si="6"/>
        <v>0</v>
      </c>
      <c r="Z31" s="72">
        <f t="shared" si="7"/>
        <v>0</v>
      </c>
      <c r="AA31" s="41">
        <f t="shared" si="2"/>
        <v>0</v>
      </c>
      <c r="AB31" s="100"/>
    </row>
    <row r="32" spans="1:28" ht="12.75" customHeight="1">
      <c r="A32" s="110">
        <v>14</v>
      </c>
      <c r="B32" s="107"/>
      <c r="C32" s="103"/>
      <c r="D32" s="104"/>
      <c r="E32" s="104"/>
      <c r="F32" s="1" t="s">
        <v>0</v>
      </c>
      <c r="G32" s="27"/>
      <c r="H32" s="28"/>
      <c r="I32" s="68"/>
      <c r="J32" s="31"/>
      <c r="K32" s="30"/>
      <c r="L32" s="29"/>
      <c r="M32" s="31"/>
      <c r="N32" s="28"/>
      <c r="O32" s="28"/>
      <c r="P32" s="29"/>
      <c r="Q32" s="27"/>
      <c r="R32" s="29"/>
      <c r="S32" s="28"/>
      <c r="T32" s="29"/>
      <c r="U32" s="30"/>
      <c r="V32" s="41">
        <f t="shared" si="3"/>
        <v>0</v>
      </c>
      <c r="W32" s="42">
        <f t="shared" si="4"/>
        <v>0</v>
      </c>
      <c r="X32" s="43">
        <f t="shared" si="5"/>
        <v>0</v>
      </c>
      <c r="Y32" s="42">
        <f t="shared" si="6"/>
        <v>0</v>
      </c>
      <c r="Z32" s="44">
        <f t="shared" si="7"/>
        <v>0</v>
      </c>
      <c r="AA32" s="41">
        <f t="shared" si="2"/>
        <v>0</v>
      </c>
      <c r="AB32" s="102">
        <f t="shared" si="1"/>
        <v>0</v>
      </c>
    </row>
    <row r="33" spans="1:28" ht="12.75" customHeight="1" thickBot="1">
      <c r="A33" s="110"/>
      <c r="B33" s="107"/>
      <c r="C33" s="103"/>
      <c r="D33" s="104"/>
      <c r="E33" s="104"/>
      <c r="F33" s="1" t="s">
        <v>1</v>
      </c>
      <c r="G33" s="22"/>
      <c r="H33" s="23"/>
      <c r="I33" s="67"/>
      <c r="J33" s="26"/>
      <c r="K33" s="25"/>
      <c r="L33" s="24"/>
      <c r="M33" s="26"/>
      <c r="N33" s="23"/>
      <c r="O33" s="23"/>
      <c r="P33" s="24"/>
      <c r="Q33" s="22"/>
      <c r="R33" s="24"/>
      <c r="S33" s="23"/>
      <c r="T33" s="24"/>
      <c r="U33" s="25"/>
      <c r="V33" s="82">
        <f t="shared" si="3"/>
        <v>0</v>
      </c>
      <c r="W33" s="83">
        <f t="shared" si="4"/>
        <v>0</v>
      </c>
      <c r="X33" s="84">
        <f t="shared" si="5"/>
        <v>0</v>
      </c>
      <c r="Y33" s="83">
        <f t="shared" si="6"/>
        <v>0</v>
      </c>
      <c r="Z33" s="85">
        <f t="shared" si="7"/>
        <v>0</v>
      </c>
      <c r="AA33" s="41">
        <f t="shared" si="2"/>
        <v>0</v>
      </c>
      <c r="AB33" s="101"/>
    </row>
    <row r="34" spans="1:28" ht="12.75" customHeight="1">
      <c r="A34" s="110">
        <v>15</v>
      </c>
      <c r="B34" s="107"/>
      <c r="C34" s="103"/>
      <c r="D34" s="104"/>
      <c r="E34" s="104"/>
      <c r="F34" s="1" t="s">
        <v>0</v>
      </c>
      <c r="G34" s="27"/>
      <c r="H34" s="28"/>
      <c r="I34" s="68"/>
      <c r="J34" s="31"/>
      <c r="K34" s="30"/>
      <c r="L34" s="29"/>
      <c r="M34" s="31"/>
      <c r="N34" s="28"/>
      <c r="O34" s="28"/>
      <c r="P34" s="29"/>
      <c r="Q34" s="27"/>
      <c r="R34" s="29"/>
      <c r="S34" s="28"/>
      <c r="T34" s="29"/>
      <c r="U34" s="30"/>
      <c r="V34" s="37">
        <f t="shared" si="3"/>
        <v>0</v>
      </c>
      <c r="W34" s="38">
        <f t="shared" si="4"/>
        <v>0</v>
      </c>
      <c r="X34" s="39">
        <f t="shared" si="5"/>
        <v>0</v>
      </c>
      <c r="Y34" s="38">
        <f t="shared" si="6"/>
        <v>0</v>
      </c>
      <c r="Z34" s="40">
        <f t="shared" si="7"/>
        <v>0</v>
      </c>
      <c r="AA34" s="41">
        <f t="shared" si="2"/>
        <v>0</v>
      </c>
      <c r="AB34" s="100">
        <f t="shared" si="1"/>
        <v>0</v>
      </c>
    </row>
    <row r="35" spans="1:28" ht="12.75" customHeight="1" thickBot="1">
      <c r="A35" s="110"/>
      <c r="B35" s="107"/>
      <c r="C35" s="103"/>
      <c r="D35" s="104"/>
      <c r="E35" s="104"/>
      <c r="F35" s="1" t="s">
        <v>1</v>
      </c>
      <c r="G35" s="22"/>
      <c r="H35" s="23"/>
      <c r="I35" s="67"/>
      <c r="J35" s="26"/>
      <c r="K35" s="25"/>
      <c r="L35" s="24"/>
      <c r="M35" s="26"/>
      <c r="N35" s="23"/>
      <c r="O35" s="23"/>
      <c r="P35" s="24"/>
      <c r="Q35" s="22"/>
      <c r="R35" s="24"/>
      <c r="S35" s="23"/>
      <c r="T35" s="24"/>
      <c r="U35" s="25"/>
      <c r="V35" s="69">
        <f t="shared" si="3"/>
        <v>0</v>
      </c>
      <c r="W35" s="70">
        <f t="shared" si="4"/>
        <v>0</v>
      </c>
      <c r="X35" s="71">
        <f t="shared" si="5"/>
        <v>0</v>
      </c>
      <c r="Y35" s="70">
        <f t="shared" si="6"/>
        <v>0</v>
      </c>
      <c r="Z35" s="72">
        <f t="shared" si="7"/>
        <v>0</v>
      </c>
      <c r="AA35" s="41">
        <f t="shared" si="2"/>
        <v>0</v>
      </c>
      <c r="AB35" s="100"/>
    </row>
    <row r="36" spans="1:28" ht="12.75" customHeight="1">
      <c r="A36" s="110">
        <v>16</v>
      </c>
      <c r="B36" s="107"/>
      <c r="C36" s="103"/>
      <c r="D36" s="104"/>
      <c r="E36" s="104"/>
      <c r="F36" s="1" t="s">
        <v>0</v>
      </c>
      <c r="G36" s="27"/>
      <c r="H36" s="28"/>
      <c r="I36" s="68"/>
      <c r="J36" s="31"/>
      <c r="K36" s="30"/>
      <c r="L36" s="29"/>
      <c r="M36" s="31"/>
      <c r="N36" s="28"/>
      <c r="O36" s="28"/>
      <c r="P36" s="29"/>
      <c r="Q36" s="27"/>
      <c r="R36" s="29"/>
      <c r="S36" s="28"/>
      <c r="T36" s="29"/>
      <c r="U36" s="30"/>
      <c r="V36" s="41">
        <f t="shared" si="3"/>
        <v>0</v>
      </c>
      <c r="W36" s="42">
        <f t="shared" si="4"/>
        <v>0</v>
      </c>
      <c r="X36" s="43">
        <f t="shared" si="5"/>
        <v>0</v>
      </c>
      <c r="Y36" s="42">
        <f t="shared" si="6"/>
        <v>0</v>
      </c>
      <c r="Z36" s="44">
        <f t="shared" si="7"/>
        <v>0</v>
      </c>
      <c r="AA36" s="41">
        <f t="shared" si="2"/>
        <v>0</v>
      </c>
      <c r="AB36" s="102">
        <f t="shared" si="1"/>
        <v>0</v>
      </c>
    </row>
    <row r="37" spans="1:28" ht="12.75" customHeight="1" thickBot="1">
      <c r="A37" s="110"/>
      <c r="B37" s="107"/>
      <c r="C37" s="103"/>
      <c r="D37" s="104"/>
      <c r="E37" s="104"/>
      <c r="F37" s="1" t="s">
        <v>1</v>
      </c>
      <c r="G37" s="22"/>
      <c r="H37" s="23"/>
      <c r="I37" s="67"/>
      <c r="J37" s="26"/>
      <c r="K37" s="25"/>
      <c r="L37" s="24"/>
      <c r="M37" s="26"/>
      <c r="N37" s="23"/>
      <c r="O37" s="23"/>
      <c r="P37" s="24"/>
      <c r="Q37" s="22"/>
      <c r="R37" s="24"/>
      <c r="S37" s="23"/>
      <c r="T37" s="24"/>
      <c r="U37" s="25"/>
      <c r="V37" s="82">
        <f t="shared" si="3"/>
        <v>0</v>
      </c>
      <c r="W37" s="83">
        <f t="shared" si="4"/>
        <v>0</v>
      </c>
      <c r="X37" s="84">
        <f t="shared" si="5"/>
        <v>0</v>
      </c>
      <c r="Y37" s="83">
        <f t="shared" si="6"/>
        <v>0</v>
      </c>
      <c r="Z37" s="85">
        <f t="shared" si="7"/>
        <v>0</v>
      </c>
      <c r="AA37" s="41">
        <f t="shared" si="2"/>
        <v>0</v>
      </c>
      <c r="AB37" s="101"/>
    </row>
    <row r="38" spans="1:28" ht="12.75" customHeight="1">
      <c r="A38" s="110">
        <v>17</v>
      </c>
      <c r="B38" s="107"/>
      <c r="C38" s="103"/>
      <c r="D38" s="104"/>
      <c r="E38" s="104"/>
      <c r="F38" s="1" t="s">
        <v>0</v>
      </c>
      <c r="G38" s="27"/>
      <c r="H38" s="28"/>
      <c r="I38" s="68"/>
      <c r="J38" s="31"/>
      <c r="K38" s="30"/>
      <c r="L38" s="29"/>
      <c r="M38" s="31"/>
      <c r="N38" s="28"/>
      <c r="O38" s="28"/>
      <c r="P38" s="29"/>
      <c r="Q38" s="27"/>
      <c r="R38" s="29"/>
      <c r="S38" s="28"/>
      <c r="T38" s="29"/>
      <c r="U38" s="30"/>
      <c r="V38" s="37">
        <f t="shared" si="3"/>
        <v>0</v>
      </c>
      <c r="W38" s="38">
        <f t="shared" si="4"/>
        <v>0</v>
      </c>
      <c r="X38" s="39">
        <f t="shared" si="5"/>
        <v>0</v>
      </c>
      <c r="Y38" s="38">
        <f t="shared" si="6"/>
        <v>0</v>
      </c>
      <c r="Z38" s="40">
        <f t="shared" si="7"/>
        <v>0</v>
      </c>
      <c r="AA38" s="41">
        <f t="shared" si="2"/>
        <v>0</v>
      </c>
      <c r="AB38" s="100">
        <f t="shared" si="1"/>
        <v>0</v>
      </c>
    </row>
    <row r="39" spans="1:28" ht="12.75" customHeight="1" thickBot="1">
      <c r="A39" s="110"/>
      <c r="B39" s="107"/>
      <c r="C39" s="103"/>
      <c r="D39" s="104"/>
      <c r="E39" s="104"/>
      <c r="F39" s="1" t="s">
        <v>1</v>
      </c>
      <c r="G39" s="22"/>
      <c r="H39" s="23"/>
      <c r="I39" s="67"/>
      <c r="J39" s="26"/>
      <c r="K39" s="25"/>
      <c r="L39" s="24"/>
      <c r="M39" s="26"/>
      <c r="N39" s="23"/>
      <c r="O39" s="23"/>
      <c r="P39" s="24"/>
      <c r="Q39" s="22"/>
      <c r="R39" s="24"/>
      <c r="S39" s="23"/>
      <c r="T39" s="24"/>
      <c r="U39" s="25"/>
      <c r="V39" s="69">
        <f t="shared" si="3"/>
        <v>0</v>
      </c>
      <c r="W39" s="70">
        <f t="shared" si="4"/>
        <v>0</v>
      </c>
      <c r="X39" s="71">
        <f t="shared" si="5"/>
        <v>0</v>
      </c>
      <c r="Y39" s="70">
        <f t="shared" si="6"/>
        <v>0</v>
      </c>
      <c r="Z39" s="72">
        <f t="shared" si="7"/>
        <v>0</v>
      </c>
      <c r="AA39" s="41">
        <f t="shared" si="2"/>
        <v>0</v>
      </c>
      <c r="AB39" s="100"/>
    </row>
    <row r="40" spans="1:28" ht="12.75" customHeight="1">
      <c r="A40" s="110">
        <v>18</v>
      </c>
      <c r="B40" s="107"/>
      <c r="C40" s="103"/>
      <c r="D40" s="104"/>
      <c r="E40" s="104"/>
      <c r="F40" s="1" t="s">
        <v>0</v>
      </c>
      <c r="G40" s="27"/>
      <c r="H40" s="28"/>
      <c r="I40" s="68"/>
      <c r="J40" s="31"/>
      <c r="K40" s="30"/>
      <c r="L40" s="29"/>
      <c r="M40" s="31"/>
      <c r="N40" s="28"/>
      <c r="O40" s="28"/>
      <c r="P40" s="29"/>
      <c r="Q40" s="27"/>
      <c r="R40" s="29"/>
      <c r="S40" s="28"/>
      <c r="T40" s="29"/>
      <c r="U40" s="30"/>
      <c r="V40" s="41">
        <f t="shared" si="3"/>
        <v>0</v>
      </c>
      <c r="W40" s="42">
        <f t="shared" si="4"/>
        <v>0</v>
      </c>
      <c r="X40" s="43">
        <f t="shared" si="5"/>
        <v>0</v>
      </c>
      <c r="Y40" s="42">
        <f t="shared" si="6"/>
        <v>0</v>
      </c>
      <c r="Z40" s="44">
        <f t="shared" si="7"/>
        <v>0</v>
      </c>
      <c r="AA40" s="41">
        <f t="shared" si="2"/>
        <v>0</v>
      </c>
      <c r="AB40" s="102">
        <f t="shared" si="1"/>
        <v>0</v>
      </c>
    </row>
    <row r="41" spans="1:28" ht="12.75" customHeight="1" thickBot="1">
      <c r="A41" s="110"/>
      <c r="B41" s="107"/>
      <c r="C41" s="103"/>
      <c r="D41" s="104"/>
      <c r="E41" s="104"/>
      <c r="F41" s="1" t="s">
        <v>1</v>
      </c>
      <c r="G41" s="22"/>
      <c r="H41" s="23"/>
      <c r="I41" s="67"/>
      <c r="J41" s="26"/>
      <c r="K41" s="25"/>
      <c r="L41" s="24"/>
      <c r="M41" s="26"/>
      <c r="N41" s="23"/>
      <c r="O41" s="23"/>
      <c r="P41" s="24"/>
      <c r="Q41" s="22"/>
      <c r="R41" s="24"/>
      <c r="S41" s="23"/>
      <c r="T41" s="24"/>
      <c r="U41" s="25"/>
      <c r="V41" s="82">
        <f t="shared" si="3"/>
        <v>0</v>
      </c>
      <c r="W41" s="83">
        <f t="shared" si="4"/>
        <v>0</v>
      </c>
      <c r="X41" s="84">
        <f t="shared" si="5"/>
        <v>0</v>
      </c>
      <c r="Y41" s="83">
        <f t="shared" si="6"/>
        <v>0</v>
      </c>
      <c r="Z41" s="85">
        <f t="shared" si="7"/>
        <v>0</v>
      </c>
      <c r="AA41" s="41">
        <f t="shared" si="2"/>
        <v>0</v>
      </c>
      <c r="AB41" s="101"/>
    </row>
    <row r="42" spans="1:28" ht="12.75" customHeight="1">
      <c r="A42" s="110">
        <v>19</v>
      </c>
      <c r="B42" s="107"/>
      <c r="C42" s="103"/>
      <c r="D42" s="104"/>
      <c r="E42" s="104"/>
      <c r="F42" s="1" t="s">
        <v>0</v>
      </c>
      <c r="G42" s="27"/>
      <c r="H42" s="28"/>
      <c r="I42" s="68"/>
      <c r="J42" s="31"/>
      <c r="K42" s="30"/>
      <c r="L42" s="29"/>
      <c r="M42" s="31"/>
      <c r="N42" s="28"/>
      <c r="O42" s="28"/>
      <c r="P42" s="29"/>
      <c r="Q42" s="27"/>
      <c r="R42" s="29"/>
      <c r="S42" s="28"/>
      <c r="T42" s="29"/>
      <c r="U42" s="30"/>
      <c r="V42" s="37">
        <f t="shared" si="3"/>
        <v>0</v>
      </c>
      <c r="W42" s="38">
        <f t="shared" si="4"/>
        <v>0</v>
      </c>
      <c r="X42" s="39">
        <f t="shared" si="5"/>
        <v>0</v>
      </c>
      <c r="Y42" s="38">
        <f t="shared" si="6"/>
        <v>0</v>
      </c>
      <c r="Z42" s="40">
        <f t="shared" si="7"/>
        <v>0</v>
      </c>
      <c r="AA42" s="41">
        <f t="shared" si="2"/>
        <v>0</v>
      </c>
      <c r="AB42" s="100">
        <f t="shared" si="1"/>
        <v>0</v>
      </c>
    </row>
    <row r="43" spans="1:28" ht="12.75" customHeight="1" thickBot="1">
      <c r="A43" s="110"/>
      <c r="B43" s="107"/>
      <c r="C43" s="103"/>
      <c r="D43" s="104"/>
      <c r="E43" s="104"/>
      <c r="F43" s="1" t="s">
        <v>1</v>
      </c>
      <c r="G43" s="22"/>
      <c r="H43" s="23"/>
      <c r="I43" s="67"/>
      <c r="J43" s="26"/>
      <c r="K43" s="25"/>
      <c r="L43" s="24"/>
      <c r="M43" s="26"/>
      <c r="N43" s="23"/>
      <c r="O43" s="23"/>
      <c r="P43" s="24"/>
      <c r="Q43" s="22"/>
      <c r="R43" s="24"/>
      <c r="S43" s="23"/>
      <c r="T43" s="24"/>
      <c r="U43" s="25"/>
      <c r="V43" s="69">
        <f t="shared" si="3"/>
        <v>0</v>
      </c>
      <c r="W43" s="70">
        <f t="shared" si="4"/>
        <v>0</v>
      </c>
      <c r="X43" s="71">
        <f t="shared" si="5"/>
        <v>0</v>
      </c>
      <c r="Y43" s="70">
        <f t="shared" si="6"/>
        <v>0</v>
      </c>
      <c r="Z43" s="72">
        <f t="shared" si="7"/>
        <v>0</v>
      </c>
      <c r="AA43" s="41">
        <f t="shared" si="2"/>
        <v>0</v>
      </c>
      <c r="AB43" s="100"/>
    </row>
    <row r="44" spans="1:28" ht="12.75" customHeight="1">
      <c r="A44" s="110">
        <v>20</v>
      </c>
      <c r="B44" s="107"/>
      <c r="C44" s="103"/>
      <c r="D44" s="104"/>
      <c r="E44" s="104"/>
      <c r="F44" s="1" t="s">
        <v>0</v>
      </c>
      <c r="G44" s="27"/>
      <c r="H44" s="28"/>
      <c r="I44" s="68"/>
      <c r="J44" s="31"/>
      <c r="K44" s="30"/>
      <c r="L44" s="29"/>
      <c r="M44" s="31"/>
      <c r="N44" s="28"/>
      <c r="O44" s="28"/>
      <c r="P44" s="29"/>
      <c r="Q44" s="27"/>
      <c r="R44" s="29"/>
      <c r="S44" s="28"/>
      <c r="T44" s="29"/>
      <c r="U44" s="30"/>
      <c r="V44" s="41">
        <f t="shared" si="3"/>
        <v>0</v>
      </c>
      <c r="W44" s="42">
        <f t="shared" si="4"/>
        <v>0</v>
      </c>
      <c r="X44" s="43">
        <f t="shared" si="5"/>
        <v>0</v>
      </c>
      <c r="Y44" s="42">
        <f t="shared" si="6"/>
        <v>0</v>
      </c>
      <c r="Z44" s="44">
        <f t="shared" si="7"/>
        <v>0</v>
      </c>
      <c r="AA44" s="41">
        <f t="shared" si="2"/>
        <v>0</v>
      </c>
      <c r="AB44" s="102">
        <f t="shared" si="1"/>
        <v>0</v>
      </c>
    </row>
    <row r="45" spans="1:28" ht="12.75" customHeight="1" thickBot="1">
      <c r="A45" s="110"/>
      <c r="B45" s="107"/>
      <c r="C45" s="103"/>
      <c r="D45" s="104"/>
      <c r="E45" s="104"/>
      <c r="F45" s="1" t="s">
        <v>1</v>
      </c>
      <c r="G45" s="22"/>
      <c r="H45" s="23"/>
      <c r="I45" s="67"/>
      <c r="J45" s="26"/>
      <c r="K45" s="25"/>
      <c r="L45" s="24"/>
      <c r="M45" s="26"/>
      <c r="N45" s="23"/>
      <c r="O45" s="23"/>
      <c r="P45" s="24"/>
      <c r="Q45" s="22"/>
      <c r="R45" s="24"/>
      <c r="S45" s="23"/>
      <c r="T45" s="24"/>
      <c r="U45" s="25"/>
      <c r="V45" s="82">
        <f t="shared" si="3"/>
        <v>0</v>
      </c>
      <c r="W45" s="83">
        <f t="shared" si="4"/>
        <v>0</v>
      </c>
      <c r="X45" s="84">
        <f t="shared" si="5"/>
        <v>0</v>
      </c>
      <c r="Y45" s="83">
        <f t="shared" si="6"/>
        <v>0</v>
      </c>
      <c r="Z45" s="85">
        <f t="shared" si="7"/>
        <v>0</v>
      </c>
      <c r="AA45" s="41">
        <f t="shared" si="2"/>
        <v>0</v>
      </c>
      <c r="AB45" s="101"/>
    </row>
    <row r="46" spans="1:28" ht="12.75" customHeight="1">
      <c r="A46" s="110">
        <v>21</v>
      </c>
      <c r="B46" s="107"/>
      <c r="C46" s="103"/>
      <c r="D46" s="104"/>
      <c r="E46" s="104"/>
      <c r="F46" s="1" t="s">
        <v>0</v>
      </c>
      <c r="G46" s="27"/>
      <c r="H46" s="28"/>
      <c r="I46" s="68"/>
      <c r="J46" s="31"/>
      <c r="K46" s="30"/>
      <c r="L46" s="29"/>
      <c r="M46" s="31"/>
      <c r="N46" s="28"/>
      <c r="O46" s="28"/>
      <c r="P46" s="29"/>
      <c r="Q46" s="27"/>
      <c r="R46" s="29"/>
      <c r="S46" s="28"/>
      <c r="T46" s="29"/>
      <c r="U46" s="30"/>
      <c r="V46" s="37">
        <f t="shared" si="3"/>
        <v>0</v>
      </c>
      <c r="W46" s="38">
        <f t="shared" si="4"/>
        <v>0</v>
      </c>
      <c r="X46" s="39">
        <f t="shared" si="5"/>
        <v>0</v>
      </c>
      <c r="Y46" s="38">
        <f t="shared" si="6"/>
        <v>0</v>
      </c>
      <c r="Z46" s="40">
        <f t="shared" si="7"/>
        <v>0</v>
      </c>
      <c r="AA46" s="41">
        <f t="shared" si="2"/>
        <v>0</v>
      </c>
      <c r="AB46" s="100">
        <f t="shared" si="1"/>
        <v>0</v>
      </c>
    </row>
    <row r="47" spans="1:28" ht="12.75" customHeight="1" thickBot="1">
      <c r="A47" s="110"/>
      <c r="B47" s="107"/>
      <c r="C47" s="103"/>
      <c r="D47" s="104"/>
      <c r="E47" s="104"/>
      <c r="F47" s="1" t="s">
        <v>1</v>
      </c>
      <c r="G47" s="22"/>
      <c r="H47" s="23"/>
      <c r="I47" s="67"/>
      <c r="J47" s="26"/>
      <c r="K47" s="25"/>
      <c r="L47" s="24"/>
      <c r="M47" s="26"/>
      <c r="N47" s="23"/>
      <c r="O47" s="23"/>
      <c r="P47" s="24"/>
      <c r="Q47" s="22"/>
      <c r="R47" s="24"/>
      <c r="S47" s="23"/>
      <c r="T47" s="24"/>
      <c r="U47" s="25"/>
      <c r="V47" s="69">
        <f t="shared" si="3"/>
        <v>0</v>
      </c>
      <c r="W47" s="70">
        <f t="shared" si="4"/>
        <v>0</v>
      </c>
      <c r="X47" s="71">
        <f t="shared" si="5"/>
        <v>0</v>
      </c>
      <c r="Y47" s="70">
        <f t="shared" si="6"/>
        <v>0</v>
      </c>
      <c r="Z47" s="72">
        <f t="shared" si="7"/>
        <v>0</v>
      </c>
      <c r="AA47" s="41">
        <f t="shared" si="2"/>
        <v>0</v>
      </c>
      <c r="AB47" s="100"/>
    </row>
    <row r="48" spans="1:28" ht="12.75" customHeight="1">
      <c r="A48" s="110">
        <v>22</v>
      </c>
      <c r="B48" s="107"/>
      <c r="C48" s="103"/>
      <c r="D48" s="104"/>
      <c r="E48" s="104"/>
      <c r="F48" s="1" t="s">
        <v>0</v>
      </c>
      <c r="G48" s="27"/>
      <c r="H48" s="28"/>
      <c r="I48" s="68"/>
      <c r="J48" s="31"/>
      <c r="K48" s="30"/>
      <c r="L48" s="29"/>
      <c r="M48" s="31"/>
      <c r="N48" s="28"/>
      <c r="O48" s="28"/>
      <c r="P48" s="29"/>
      <c r="Q48" s="27"/>
      <c r="R48" s="29"/>
      <c r="S48" s="28"/>
      <c r="T48" s="29"/>
      <c r="U48" s="30"/>
      <c r="V48" s="41">
        <f t="shared" si="3"/>
        <v>0</v>
      </c>
      <c r="W48" s="42">
        <f t="shared" si="4"/>
        <v>0</v>
      </c>
      <c r="X48" s="43">
        <f t="shared" si="5"/>
        <v>0</v>
      </c>
      <c r="Y48" s="42">
        <f t="shared" si="6"/>
        <v>0</v>
      </c>
      <c r="Z48" s="44">
        <f t="shared" si="7"/>
        <v>0</v>
      </c>
      <c r="AA48" s="41">
        <f t="shared" si="2"/>
        <v>0</v>
      </c>
      <c r="AB48" s="102">
        <f t="shared" si="1"/>
        <v>0</v>
      </c>
    </row>
    <row r="49" spans="1:28" ht="12.75" customHeight="1" thickBot="1">
      <c r="A49" s="110"/>
      <c r="B49" s="107"/>
      <c r="C49" s="103"/>
      <c r="D49" s="104"/>
      <c r="E49" s="104"/>
      <c r="F49" s="1" t="s">
        <v>1</v>
      </c>
      <c r="G49" s="22"/>
      <c r="H49" s="23"/>
      <c r="I49" s="67"/>
      <c r="J49" s="26"/>
      <c r="K49" s="25"/>
      <c r="L49" s="24"/>
      <c r="M49" s="26"/>
      <c r="N49" s="23"/>
      <c r="O49" s="23"/>
      <c r="P49" s="24"/>
      <c r="Q49" s="22"/>
      <c r="R49" s="24"/>
      <c r="S49" s="23"/>
      <c r="T49" s="24"/>
      <c r="U49" s="25"/>
      <c r="V49" s="82">
        <f t="shared" si="3"/>
        <v>0</v>
      </c>
      <c r="W49" s="83">
        <f t="shared" si="4"/>
        <v>0</v>
      </c>
      <c r="X49" s="84">
        <f t="shared" si="5"/>
        <v>0</v>
      </c>
      <c r="Y49" s="83">
        <f t="shared" si="6"/>
        <v>0</v>
      </c>
      <c r="Z49" s="85">
        <f t="shared" si="7"/>
        <v>0</v>
      </c>
      <c r="AA49" s="41">
        <f t="shared" si="2"/>
        <v>0</v>
      </c>
      <c r="AB49" s="101"/>
    </row>
    <row r="50" spans="1:28" ht="12.75" customHeight="1">
      <c r="A50" s="110">
        <v>23</v>
      </c>
      <c r="B50" s="107"/>
      <c r="C50" s="103"/>
      <c r="D50" s="104"/>
      <c r="E50" s="104"/>
      <c r="F50" s="1" t="s">
        <v>0</v>
      </c>
      <c r="G50" s="27"/>
      <c r="H50" s="28"/>
      <c r="I50" s="68"/>
      <c r="J50" s="31"/>
      <c r="K50" s="30"/>
      <c r="L50" s="29"/>
      <c r="M50" s="31"/>
      <c r="N50" s="28"/>
      <c r="O50" s="28"/>
      <c r="P50" s="29"/>
      <c r="Q50" s="27"/>
      <c r="R50" s="29"/>
      <c r="S50" s="28"/>
      <c r="T50" s="29"/>
      <c r="U50" s="30"/>
      <c r="V50" s="37">
        <f t="shared" si="3"/>
        <v>0</v>
      </c>
      <c r="W50" s="38">
        <f t="shared" si="4"/>
        <v>0</v>
      </c>
      <c r="X50" s="39">
        <f t="shared" si="5"/>
        <v>0</v>
      </c>
      <c r="Y50" s="38">
        <f t="shared" si="6"/>
        <v>0</v>
      </c>
      <c r="Z50" s="40">
        <f t="shared" si="7"/>
        <v>0</v>
      </c>
      <c r="AA50" s="41">
        <f t="shared" si="2"/>
        <v>0</v>
      </c>
      <c r="AB50" s="100">
        <f t="shared" si="1"/>
        <v>0</v>
      </c>
    </row>
    <row r="51" spans="1:28" ht="12.75" customHeight="1" thickBot="1">
      <c r="A51" s="110"/>
      <c r="B51" s="107"/>
      <c r="C51" s="103"/>
      <c r="D51" s="104"/>
      <c r="E51" s="104"/>
      <c r="F51" s="1" t="s">
        <v>1</v>
      </c>
      <c r="G51" s="22"/>
      <c r="H51" s="23"/>
      <c r="I51" s="67"/>
      <c r="J51" s="26"/>
      <c r="K51" s="25"/>
      <c r="L51" s="24"/>
      <c r="M51" s="26"/>
      <c r="N51" s="23"/>
      <c r="O51" s="23"/>
      <c r="P51" s="24"/>
      <c r="Q51" s="22"/>
      <c r="R51" s="24"/>
      <c r="S51" s="23"/>
      <c r="T51" s="24"/>
      <c r="U51" s="25"/>
      <c r="V51" s="69">
        <f t="shared" si="3"/>
        <v>0</v>
      </c>
      <c r="W51" s="70">
        <f t="shared" si="4"/>
        <v>0</v>
      </c>
      <c r="X51" s="71">
        <f t="shared" si="5"/>
        <v>0</v>
      </c>
      <c r="Y51" s="70">
        <f t="shared" si="6"/>
        <v>0</v>
      </c>
      <c r="Z51" s="72">
        <f t="shared" si="7"/>
        <v>0</v>
      </c>
      <c r="AA51" s="41">
        <f t="shared" si="2"/>
        <v>0</v>
      </c>
      <c r="AB51" s="100"/>
    </row>
    <row r="52" spans="1:28" ht="12.75" customHeight="1">
      <c r="A52" s="110">
        <v>24</v>
      </c>
      <c r="B52" s="107"/>
      <c r="C52" s="103"/>
      <c r="D52" s="104"/>
      <c r="E52" s="104"/>
      <c r="F52" s="1" t="s">
        <v>0</v>
      </c>
      <c r="G52" s="27"/>
      <c r="H52" s="28"/>
      <c r="I52" s="68"/>
      <c r="J52" s="31"/>
      <c r="K52" s="30"/>
      <c r="L52" s="29"/>
      <c r="M52" s="31"/>
      <c r="N52" s="28"/>
      <c r="O52" s="28"/>
      <c r="P52" s="29"/>
      <c r="Q52" s="27"/>
      <c r="R52" s="29"/>
      <c r="S52" s="28"/>
      <c r="T52" s="29"/>
      <c r="U52" s="30"/>
      <c r="V52" s="41">
        <f t="shared" si="3"/>
        <v>0</v>
      </c>
      <c r="W52" s="42">
        <f t="shared" si="4"/>
        <v>0</v>
      </c>
      <c r="X52" s="43">
        <f t="shared" si="5"/>
        <v>0</v>
      </c>
      <c r="Y52" s="42">
        <f t="shared" si="6"/>
        <v>0</v>
      </c>
      <c r="Z52" s="44">
        <f t="shared" si="7"/>
        <v>0</v>
      </c>
      <c r="AA52" s="41">
        <f t="shared" si="2"/>
        <v>0</v>
      </c>
      <c r="AB52" s="102">
        <f t="shared" si="1"/>
        <v>0</v>
      </c>
    </row>
    <row r="53" spans="1:28" ht="12.75" customHeight="1" thickBot="1">
      <c r="A53" s="110"/>
      <c r="B53" s="107"/>
      <c r="C53" s="103"/>
      <c r="D53" s="104"/>
      <c r="E53" s="104"/>
      <c r="F53" s="1" t="s">
        <v>1</v>
      </c>
      <c r="G53" s="22"/>
      <c r="H53" s="23"/>
      <c r="I53" s="67"/>
      <c r="J53" s="26"/>
      <c r="K53" s="25"/>
      <c r="L53" s="24"/>
      <c r="M53" s="26"/>
      <c r="N53" s="23"/>
      <c r="O53" s="23"/>
      <c r="P53" s="24"/>
      <c r="Q53" s="22"/>
      <c r="R53" s="24"/>
      <c r="S53" s="23"/>
      <c r="T53" s="24"/>
      <c r="U53" s="25"/>
      <c r="V53" s="82">
        <f t="shared" si="3"/>
        <v>0</v>
      </c>
      <c r="W53" s="83">
        <f t="shared" si="4"/>
        <v>0</v>
      </c>
      <c r="X53" s="84">
        <f t="shared" si="5"/>
        <v>0</v>
      </c>
      <c r="Y53" s="83">
        <f t="shared" si="6"/>
        <v>0</v>
      </c>
      <c r="Z53" s="85">
        <f t="shared" si="7"/>
        <v>0</v>
      </c>
      <c r="AA53" s="41">
        <f t="shared" si="2"/>
        <v>0</v>
      </c>
      <c r="AB53" s="101"/>
    </row>
    <row r="54" spans="1:28" ht="12.75" customHeight="1">
      <c r="A54" s="110">
        <v>25</v>
      </c>
      <c r="B54" s="107"/>
      <c r="C54" s="103"/>
      <c r="D54" s="104"/>
      <c r="E54" s="104"/>
      <c r="F54" s="1" t="s">
        <v>0</v>
      </c>
      <c r="G54" s="27"/>
      <c r="H54" s="28"/>
      <c r="I54" s="68"/>
      <c r="J54" s="31"/>
      <c r="K54" s="30"/>
      <c r="L54" s="29"/>
      <c r="M54" s="31"/>
      <c r="N54" s="28"/>
      <c r="O54" s="28"/>
      <c r="P54" s="29"/>
      <c r="Q54" s="27"/>
      <c r="R54" s="29"/>
      <c r="S54" s="28"/>
      <c r="T54" s="29"/>
      <c r="U54" s="30"/>
      <c r="V54" s="37">
        <f t="shared" si="3"/>
        <v>0</v>
      </c>
      <c r="W54" s="38">
        <f t="shared" si="4"/>
        <v>0</v>
      </c>
      <c r="X54" s="39">
        <f t="shared" si="5"/>
        <v>0</v>
      </c>
      <c r="Y54" s="38">
        <f t="shared" si="6"/>
        <v>0</v>
      </c>
      <c r="Z54" s="40">
        <f t="shared" si="7"/>
        <v>0</v>
      </c>
      <c r="AA54" s="41">
        <f t="shared" si="2"/>
        <v>0</v>
      </c>
      <c r="AB54" s="100">
        <f t="shared" si="1"/>
        <v>0</v>
      </c>
    </row>
    <row r="55" spans="1:28" ht="12.75" customHeight="1" thickBot="1">
      <c r="A55" s="110"/>
      <c r="B55" s="107"/>
      <c r="C55" s="103"/>
      <c r="D55" s="104"/>
      <c r="E55" s="104"/>
      <c r="F55" s="1" t="s">
        <v>1</v>
      </c>
      <c r="G55" s="22"/>
      <c r="H55" s="23"/>
      <c r="I55" s="67"/>
      <c r="J55" s="26"/>
      <c r="K55" s="25"/>
      <c r="L55" s="24"/>
      <c r="M55" s="26"/>
      <c r="N55" s="23"/>
      <c r="O55" s="23"/>
      <c r="P55" s="24"/>
      <c r="Q55" s="22"/>
      <c r="R55" s="24"/>
      <c r="S55" s="23"/>
      <c r="T55" s="24"/>
      <c r="U55" s="25"/>
      <c r="V55" s="69">
        <f t="shared" si="3"/>
        <v>0</v>
      </c>
      <c r="W55" s="70">
        <f t="shared" si="4"/>
        <v>0</v>
      </c>
      <c r="X55" s="71">
        <f t="shared" si="5"/>
        <v>0</v>
      </c>
      <c r="Y55" s="70">
        <f t="shared" si="6"/>
        <v>0</v>
      </c>
      <c r="Z55" s="72">
        <f t="shared" si="7"/>
        <v>0</v>
      </c>
      <c r="AA55" s="41">
        <f t="shared" si="2"/>
        <v>0</v>
      </c>
      <c r="AB55" s="100"/>
    </row>
    <row r="56" spans="1:28" ht="12.75" customHeight="1">
      <c r="A56" s="110">
        <v>26</v>
      </c>
      <c r="B56" s="107"/>
      <c r="C56" s="103"/>
      <c r="D56" s="104"/>
      <c r="E56" s="104"/>
      <c r="F56" s="1" t="s">
        <v>0</v>
      </c>
      <c r="G56" s="27"/>
      <c r="H56" s="28"/>
      <c r="I56" s="68"/>
      <c r="J56" s="31"/>
      <c r="K56" s="30"/>
      <c r="L56" s="29"/>
      <c r="M56" s="31"/>
      <c r="N56" s="28"/>
      <c r="O56" s="28"/>
      <c r="P56" s="29"/>
      <c r="Q56" s="27"/>
      <c r="R56" s="29"/>
      <c r="S56" s="28"/>
      <c r="T56" s="29"/>
      <c r="U56" s="30"/>
      <c r="V56" s="41">
        <f t="shared" si="3"/>
        <v>0</v>
      </c>
      <c r="W56" s="42">
        <f t="shared" si="4"/>
        <v>0</v>
      </c>
      <c r="X56" s="43">
        <f t="shared" si="5"/>
        <v>0</v>
      </c>
      <c r="Y56" s="42">
        <f t="shared" si="6"/>
        <v>0</v>
      </c>
      <c r="Z56" s="44">
        <f t="shared" si="7"/>
        <v>0</v>
      </c>
      <c r="AA56" s="41">
        <f t="shared" si="2"/>
        <v>0</v>
      </c>
      <c r="AB56" s="102">
        <f t="shared" si="1"/>
        <v>0</v>
      </c>
    </row>
    <row r="57" spans="1:28" ht="12.75" customHeight="1" thickBot="1">
      <c r="A57" s="110"/>
      <c r="B57" s="107"/>
      <c r="C57" s="103"/>
      <c r="D57" s="104"/>
      <c r="E57" s="104"/>
      <c r="F57" s="1" t="s">
        <v>1</v>
      </c>
      <c r="G57" s="22"/>
      <c r="H57" s="23"/>
      <c r="I57" s="67"/>
      <c r="J57" s="26"/>
      <c r="K57" s="25"/>
      <c r="L57" s="24"/>
      <c r="M57" s="26"/>
      <c r="N57" s="23"/>
      <c r="O57" s="23"/>
      <c r="P57" s="24"/>
      <c r="Q57" s="22"/>
      <c r="R57" s="24"/>
      <c r="S57" s="23"/>
      <c r="T57" s="24"/>
      <c r="U57" s="25"/>
      <c r="V57" s="82">
        <f t="shared" si="3"/>
        <v>0</v>
      </c>
      <c r="W57" s="83">
        <f t="shared" si="4"/>
        <v>0</v>
      </c>
      <c r="X57" s="84">
        <f t="shared" si="5"/>
        <v>0</v>
      </c>
      <c r="Y57" s="83">
        <f t="shared" si="6"/>
        <v>0</v>
      </c>
      <c r="Z57" s="85">
        <f t="shared" si="7"/>
        <v>0</v>
      </c>
      <c r="AA57" s="41">
        <f t="shared" si="2"/>
        <v>0</v>
      </c>
      <c r="AB57" s="101"/>
    </row>
    <row r="58" spans="1:28" ht="12.75" customHeight="1">
      <c r="A58" s="110">
        <v>27</v>
      </c>
      <c r="B58" s="107"/>
      <c r="C58" s="103"/>
      <c r="D58" s="104"/>
      <c r="E58" s="104"/>
      <c r="F58" s="1" t="s">
        <v>0</v>
      </c>
      <c r="G58" s="27"/>
      <c r="H58" s="28"/>
      <c r="I58" s="68"/>
      <c r="J58" s="31"/>
      <c r="K58" s="30"/>
      <c r="L58" s="29"/>
      <c r="M58" s="31"/>
      <c r="N58" s="28"/>
      <c r="O58" s="28"/>
      <c r="P58" s="29"/>
      <c r="Q58" s="27"/>
      <c r="R58" s="29"/>
      <c r="S58" s="28"/>
      <c r="T58" s="29"/>
      <c r="U58" s="30"/>
      <c r="V58" s="37">
        <f t="shared" si="3"/>
        <v>0</v>
      </c>
      <c r="W58" s="38">
        <f t="shared" si="4"/>
        <v>0</v>
      </c>
      <c r="X58" s="39">
        <f t="shared" si="5"/>
        <v>0</v>
      </c>
      <c r="Y58" s="38">
        <f t="shared" si="6"/>
        <v>0</v>
      </c>
      <c r="Z58" s="40">
        <f t="shared" si="7"/>
        <v>0</v>
      </c>
      <c r="AA58" s="41">
        <f t="shared" si="2"/>
        <v>0</v>
      </c>
      <c r="AB58" s="100">
        <f t="shared" si="1"/>
        <v>0</v>
      </c>
    </row>
    <row r="59" spans="1:28" ht="12.75" customHeight="1" thickBot="1">
      <c r="A59" s="110"/>
      <c r="B59" s="107"/>
      <c r="C59" s="103"/>
      <c r="D59" s="104"/>
      <c r="E59" s="104"/>
      <c r="F59" s="1" t="s">
        <v>1</v>
      </c>
      <c r="G59" s="22"/>
      <c r="H59" s="23"/>
      <c r="I59" s="67"/>
      <c r="J59" s="26"/>
      <c r="K59" s="25"/>
      <c r="L59" s="24"/>
      <c r="M59" s="26"/>
      <c r="N59" s="23"/>
      <c r="O59" s="23"/>
      <c r="P59" s="24"/>
      <c r="Q59" s="22"/>
      <c r="R59" s="24"/>
      <c r="S59" s="23"/>
      <c r="T59" s="24"/>
      <c r="U59" s="25"/>
      <c r="V59" s="69">
        <f t="shared" si="3"/>
        <v>0</v>
      </c>
      <c r="W59" s="70">
        <f t="shared" si="4"/>
        <v>0</v>
      </c>
      <c r="X59" s="71">
        <f t="shared" si="5"/>
        <v>0</v>
      </c>
      <c r="Y59" s="70">
        <f t="shared" si="6"/>
        <v>0</v>
      </c>
      <c r="Z59" s="72">
        <f t="shared" si="7"/>
        <v>0</v>
      </c>
      <c r="AA59" s="41">
        <f t="shared" si="2"/>
        <v>0</v>
      </c>
      <c r="AB59" s="100"/>
    </row>
    <row r="60" spans="1:28" ht="12.75" customHeight="1">
      <c r="A60" s="110">
        <v>28</v>
      </c>
      <c r="B60" s="107"/>
      <c r="C60" s="103"/>
      <c r="D60" s="104"/>
      <c r="E60" s="104"/>
      <c r="F60" s="1" t="s">
        <v>0</v>
      </c>
      <c r="G60" s="27"/>
      <c r="H60" s="28"/>
      <c r="I60" s="68"/>
      <c r="J60" s="31"/>
      <c r="K60" s="30"/>
      <c r="L60" s="29"/>
      <c r="M60" s="31"/>
      <c r="N60" s="28"/>
      <c r="O60" s="28"/>
      <c r="P60" s="29"/>
      <c r="Q60" s="27"/>
      <c r="R60" s="29"/>
      <c r="S60" s="28"/>
      <c r="T60" s="29"/>
      <c r="U60" s="30"/>
      <c r="V60" s="41">
        <f t="shared" si="3"/>
        <v>0</v>
      </c>
      <c r="W60" s="42">
        <f t="shared" si="4"/>
        <v>0</v>
      </c>
      <c r="X60" s="43">
        <f t="shared" si="5"/>
        <v>0</v>
      </c>
      <c r="Y60" s="42">
        <f t="shared" si="6"/>
        <v>0</v>
      </c>
      <c r="Z60" s="44">
        <f t="shared" si="7"/>
        <v>0</v>
      </c>
      <c r="AA60" s="41">
        <f t="shared" si="2"/>
        <v>0</v>
      </c>
      <c r="AB60" s="102">
        <f t="shared" si="1"/>
        <v>0</v>
      </c>
    </row>
    <row r="61" spans="1:28" ht="12.75" customHeight="1" thickBot="1">
      <c r="A61" s="110"/>
      <c r="B61" s="107"/>
      <c r="C61" s="103"/>
      <c r="D61" s="104"/>
      <c r="E61" s="104"/>
      <c r="F61" s="1" t="s">
        <v>1</v>
      </c>
      <c r="G61" s="22"/>
      <c r="H61" s="23"/>
      <c r="I61" s="67"/>
      <c r="J61" s="26"/>
      <c r="K61" s="25"/>
      <c r="L61" s="24"/>
      <c r="M61" s="26"/>
      <c r="N61" s="23"/>
      <c r="O61" s="23"/>
      <c r="P61" s="24"/>
      <c r="Q61" s="22"/>
      <c r="R61" s="24"/>
      <c r="S61" s="23"/>
      <c r="T61" s="24"/>
      <c r="U61" s="25"/>
      <c r="V61" s="82">
        <f t="shared" si="3"/>
        <v>0</v>
      </c>
      <c r="W61" s="83">
        <f t="shared" si="4"/>
        <v>0</v>
      </c>
      <c r="X61" s="84">
        <f t="shared" si="5"/>
        <v>0</v>
      </c>
      <c r="Y61" s="83">
        <f t="shared" si="6"/>
        <v>0</v>
      </c>
      <c r="Z61" s="85">
        <f t="shared" si="7"/>
        <v>0</v>
      </c>
      <c r="AA61" s="41">
        <f t="shared" si="2"/>
        <v>0</v>
      </c>
      <c r="AB61" s="101"/>
    </row>
    <row r="62" spans="1:28" ht="12.75" customHeight="1">
      <c r="A62" s="110">
        <v>29</v>
      </c>
      <c r="B62" s="107"/>
      <c r="C62" s="103"/>
      <c r="D62" s="104"/>
      <c r="E62" s="104"/>
      <c r="F62" s="1" t="s">
        <v>0</v>
      </c>
      <c r="G62" s="27"/>
      <c r="H62" s="28"/>
      <c r="I62" s="68"/>
      <c r="J62" s="31"/>
      <c r="K62" s="30"/>
      <c r="L62" s="29"/>
      <c r="M62" s="31"/>
      <c r="N62" s="28"/>
      <c r="O62" s="28"/>
      <c r="P62" s="29"/>
      <c r="Q62" s="27"/>
      <c r="R62" s="29"/>
      <c r="S62" s="28"/>
      <c r="T62" s="29"/>
      <c r="U62" s="30"/>
      <c r="V62" s="37">
        <f t="shared" si="3"/>
        <v>0</v>
      </c>
      <c r="W62" s="38">
        <f t="shared" si="4"/>
        <v>0</v>
      </c>
      <c r="X62" s="39">
        <f t="shared" si="5"/>
        <v>0</v>
      </c>
      <c r="Y62" s="38">
        <f t="shared" si="6"/>
        <v>0</v>
      </c>
      <c r="Z62" s="40">
        <f t="shared" si="7"/>
        <v>0</v>
      </c>
      <c r="AA62" s="41">
        <f t="shared" si="2"/>
        <v>0</v>
      </c>
      <c r="AB62" s="100">
        <f t="shared" si="1"/>
        <v>0</v>
      </c>
    </row>
    <row r="63" spans="1:28" ht="12.75" customHeight="1" thickBot="1">
      <c r="A63" s="110"/>
      <c r="B63" s="107"/>
      <c r="C63" s="103"/>
      <c r="D63" s="104"/>
      <c r="E63" s="104"/>
      <c r="F63" s="1" t="s">
        <v>1</v>
      </c>
      <c r="G63" s="22"/>
      <c r="H63" s="23"/>
      <c r="I63" s="67"/>
      <c r="J63" s="26"/>
      <c r="K63" s="25"/>
      <c r="L63" s="24"/>
      <c r="M63" s="26"/>
      <c r="N63" s="23"/>
      <c r="O63" s="23"/>
      <c r="P63" s="24"/>
      <c r="Q63" s="22"/>
      <c r="R63" s="24"/>
      <c r="S63" s="23"/>
      <c r="T63" s="24"/>
      <c r="U63" s="25"/>
      <c r="V63" s="69">
        <f t="shared" si="3"/>
        <v>0</v>
      </c>
      <c r="W63" s="70">
        <f t="shared" si="4"/>
        <v>0</v>
      </c>
      <c r="X63" s="71">
        <f t="shared" si="5"/>
        <v>0</v>
      </c>
      <c r="Y63" s="70">
        <f t="shared" si="6"/>
        <v>0</v>
      </c>
      <c r="Z63" s="72">
        <f t="shared" si="7"/>
        <v>0</v>
      </c>
      <c r="AA63" s="41">
        <f t="shared" si="2"/>
        <v>0</v>
      </c>
      <c r="AB63" s="100"/>
    </row>
    <row r="64" spans="1:28" ht="12.75" customHeight="1">
      <c r="A64" s="110">
        <v>30</v>
      </c>
      <c r="B64" s="107"/>
      <c r="C64" s="103"/>
      <c r="D64" s="104"/>
      <c r="E64" s="104"/>
      <c r="F64" s="1" t="s">
        <v>0</v>
      </c>
      <c r="G64" s="27"/>
      <c r="H64" s="28"/>
      <c r="I64" s="68"/>
      <c r="J64" s="31"/>
      <c r="K64" s="30"/>
      <c r="L64" s="29"/>
      <c r="M64" s="31"/>
      <c r="N64" s="28"/>
      <c r="O64" s="28"/>
      <c r="P64" s="29"/>
      <c r="Q64" s="27"/>
      <c r="R64" s="29"/>
      <c r="S64" s="28"/>
      <c r="T64" s="29"/>
      <c r="U64" s="30"/>
      <c r="V64" s="41">
        <f t="shared" si="3"/>
        <v>0</v>
      </c>
      <c r="W64" s="42">
        <f t="shared" si="4"/>
        <v>0</v>
      </c>
      <c r="X64" s="43">
        <f t="shared" si="5"/>
        <v>0</v>
      </c>
      <c r="Y64" s="42">
        <f t="shared" si="6"/>
        <v>0</v>
      </c>
      <c r="Z64" s="44">
        <f t="shared" si="7"/>
        <v>0</v>
      </c>
      <c r="AA64" s="41">
        <f t="shared" si="2"/>
        <v>0</v>
      </c>
      <c r="AB64" s="102">
        <f t="shared" si="1"/>
        <v>0</v>
      </c>
    </row>
    <row r="65" spans="1:28" ht="12.75" customHeight="1" thickBot="1">
      <c r="A65" s="110"/>
      <c r="B65" s="107"/>
      <c r="C65" s="103"/>
      <c r="D65" s="104"/>
      <c r="E65" s="104"/>
      <c r="F65" s="1" t="s">
        <v>1</v>
      </c>
      <c r="G65" s="22"/>
      <c r="H65" s="23"/>
      <c r="I65" s="67"/>
      <c r="J65" s="26"/>
      <c r="K65" s="25"/>
      <c r="L65" s="24"/>
      <c r="M65" s="26"/>
      <c r="N65" s="23"/>
      <c r="O65" s="23"/>
      <c r="P65" s="24"/>
      <c r="Q65" s="22"/>
      <c r="R65" s="24"/>
      <c r="S65" s="23"/>
      <c r="T65" s="24"/>
      <c r="U65" s="25"/>
      <c r="V65" s="82">
        <f t="shared" si="3"/>
        <v>0</v>
      </c>
      <c r="W65" s="83">
        <f t="shared" si="4"/>
        <v>0</v>
      </c>
      <c r="X65" s="84">
        <f t="shared" si="5"/>
        <v>0</v>
      </c>
      <c r="Y65" s="83">
        <f t="shared" si="6"/>
        <v>0</v>
      </c>
      <c r="Z65" s="85">
        <f t="shared" si="7"/>
        <v>0</v>
      </c>
      <c r="AA65" s="41">
        <f t="shared" si="2"/>
        <v>0</v>
      </c>
      <c r="AB65" s="101"/>
    </row>
    <row r="66" spans="1:28" ht="12.75" customHeight="1">
      <c r="A66" s="110">
        <v>31</v>
      </c>
      <c r="B66" s="107"/>
      <c r="C66" s="103"/>
      <c r="D66" s="104"/>
      <c r="E66" s="104"/>
      <c r="F66" s="1" t="s">
        <v>0</v>
      </c>
      <c r="G66" s="27"/>
      <c r="H66" s="28"/>
      <c r="I66" s="68"/>
      <c r="J66" s="31"/>
      <c r="K66" s="30"/>
      <c r="L66" s="29"/>
      <c r="M66" s="31"/>
      <c r="N66" s="28"/>
      <c r="O66" s="28"/>
      <c r="P66" s="29"/>
      <c r="Q66" s="27"/>
      <c r="R66" s="29"/>
      <c r="S66" s="28"/>
      <c r="T66" s="29"/>
      <c r="U66" s="30"/>
      <c r="V66" s="37">
        <f t="shared" si="3"/>
        <v>0</v>
      </c>
      <c r="W66" s="38">
        <f t="shared" si="4"/>
        <v>0</v>
      </c>
      <c r="X66" s="39">
        <f t="shared" si="5"/>
        <v>0</v>
      </c>
      <c r="Y66" s="38">
        <f t="shared" si="6"/>
        <v>0</v>
      </c>
      <c r="Z66" s="40">
        <f t="shared" si="7"/>
        <v>0</v>
      </c>
      <c r="AA66" s="41">
        <f t="shared" si="2"/>
        <v>0</v>
      </c>
      <c r="AB66" s="100">
        <f t="shared" si="1"/>
        <v>0</v>
      </c>
    </row>
    <row r="67" spans="1:28" ht="12.75" customHeight="1" thickBot="1">
      <c r="A67" s="110"/>
      <c r="B67" s="107"/>
      <c r="C67" s="103"/>
      <c r="D67" s="104"/>
      <c r="E67" s="104"/>
      <c r="F67" s="1" t="s">
        <v>1</v>
      </c>
      <c r="G67" s="22"/>
      <c r="H67" s="23"/>
      <c r="I67" s="67"/>
      <c r="J67" s="26"/>
      <c r="K67" s="25"/>
      <c r="L67" s="24"/>
      <c r="M67" s="26"/>
      <c r="N67" s="23"/>
      <c r="O67" s="23"/>
      <c r="P67" s="24"/>
      <c r="Q67" s="22"/>
      <c r="R67" s="24"/>
      <c r="S67" s="23"/>
      <c r="T67" s="24"/>
      <c r="U67" s="25"/>
      <c r="V67" s="69">
        <f t="shared" si="3"/>
        <v>0</v>
      </c>
      <c r="W67" s="70">
        <f t="shared" si="4"/>
        <v>0</v>
      </c>
      <c r="X67" s="71">
        <f t="shared" si="5"/>
        <v>0</v>
      </c>
      <c r="Y67" s="70">
        <f t="shared" si="6"/>
        <v>0</v>
      </c>
      <c r="Z67" s="72">
        <f t="shared" si="7"/>
        <v>0</v>
      </c>
      <c r="AA67" s="41">
        <f t="shared" si="2"/>
        <v>0</v>
      </c>
      <c r="AB67" s="100"/>
    </row>
    <row r="68" spans="1:28" ht="12.75" customHeight="1">
      <c r="A68" s="110">
        <v>32</v>
      </c>
      <c r="B68" s="107"/>
      <c r="C68" s="103"/>
      <c r="D68" s="104"/>
      <c r="E68" s="104"/>
      <c r="F68" s="1" t="s">
        <v>0</v>
      </c>
      <c r="G68" s="27"/>
      <c r="H68" s="28"/>
      <c r="I68" s="68"/>
      <c r="J68" s="31"/>
      <c r="K68" s="30"/>
      <c r="L68" s="29"/>
      <c r="M68" s="31"/>
      <c r="N68" s="28"/>
      <c r="O68" s="28"/>
      <c r="P68" s="29"/>
      <c r="Q68" s="27"/>
      <c r="R68" s="29"/>
      <c r="S68" s="28"/>
      <c r="T68" s="29"/>
      <c r="U68" s="30"/>
      <c r="V68" s="41">
        <f t="shared" si="3"/>
        <v>0</v>
      </c>
      <c r="W68" s="42">
        <f t="shared" si="4"/>
        <v>0</v>
      </c>
      <c r="X68" s="43">
        <f t="shared" si="5"/>
        <v>0</v>
      </c>
      <c r="Y68" s="42">
        <f t="shared" si="6"/>
        <v>0</v>
      </c>
      <c r="Z68" s="44">
        <f t="shared" si="7"/>
        <v>0</v>
      </c>
      <c r="AA68" s="41">
        <f t="shared" si="2"/>
        <v>0</v>
      </c>
      <c r="AB68" s="102">
        <f t="shared" si="1"/>
        <v>0</v>
      </c>
    </row>
    <row r="69" spans="1:28" ht="12.75" customHeight="1" thickBot="1">
      <c r="A69" s="110"/>
      <c r="B69" s="107"/>
      <c r="C69" s="103"/>
      <c r="D69" s="104"/>
      <c r="E69" s="104"/>
      <c r="F69" s="1" t="s">
        <v>1</v>
      </c>
      <c r="G69" s="22"/>
      <c r="H69" s="23"/>
      <c r="I69" s="67"/>
      <c r="J69" s="26"/>
      <c r="K69" s="25"/>
      <c r="L69" s="24"/>
      <c r="M69" s="26"/>
      <c r="N69" s="23"/>
      <c r="O69" s="23"/>
      <c r="P69" s="24"/>
      <c r="Q69" s="22"/>
      <c r="R69" s="24"/>
      <c r="S69" s="23"/>
      <c r="T69" s="24"/>
      <c r="U69" s="25"/>
      <c r="V69" s="82">
        <f t="shared" si="3"/>
        <v>0</v>
      </c>
      <c r="W69" s="83">
        <f t="shared" si="4"/>
        <v>0</v>
      </c>
      <c r="X69" s="84">
        <f t="shared" si="5"/>
        <v>0</v>
      </c>
      <c r="Y69" s="83">
        <f t="shared" si="6"/>
        <v>0</v>
      </c>
      <c r="Z69" s="85">
        <f t="shared" si="7"/>
        <v>0</v>
      </c>
      <c r="AA69" s="41">
        <f t="shared" si="2"/>
        <v>0</v>
      </c>
      <c r="AB69" s="101"/>
    </row>
    <row r="70" spans="1:28" ht="12.75" customHeight="1">
      <c r="A70" s="110">
        <v>33</v>
      </c>
      <c r="B70" s="107"/>
      <c r="C70" s="103"/>
      <c r="D70" s="104"/>
      <c r="E70" s="104"/>
      <c r="F70" s="1" t="s">
        <v>0</v>
      </c>
      <c r="G70" s="27"/>
      <c r="H70" s="28"/>
      <c r="I70" s="68"/>
      <c r="J70" s="31"/>
      <c r="K70" s="30"/>
      <c r="L70" s="29"/>
      <c r="M70" s="31"/>
      <c r="N70" s="28"/>
      <c r="O70" s="28"/>
      <c r="P70" s="29"/>
      <c r="Q70" s="27"/>
      <c r="R70" s="29"/>
      <c r="S70" s="28"/>
      <c r="T70" s="29"/>
      <c r="U70" s="30"/>
      <c r="V70" s="37">
        <f t="shared" si="3"/>
        <v>0</v>
      </c>
      <c r="W70" s="38">
        <f t="shared" si="4"/>
        <v>0</v>
      </c>
      <c r="X70" s="39">
        <f t="shared" si="5"/>
        <v>0</v>
      </c>
      <c r="Y70" s="38">
        <f t="shared" si="6"/>
        <v>0</v>
      </c>
      <c r="Z70" s="40">
        <f t="shared" si="7"/>
        <v>0</v>
      </c>
      <c r="AA70" s="41">
        <f t="shared" si="2"/>
        <v>0</v>
      </c>
      <c r="AB70" s="100">
        <f t="shared" si="1"/>
        <v>0</v>
      </c>
    </row>
    <row r="71" spans="1:28" ht="12.75" customHeight="1" thickBot="1">
      <c r="A71" s="110"/>
      <c r="B71" s="107"/>
      <c r="C71" s="103"/>
      <c r="D71" s="104"/>
      <c r="E71" s="104"/>
      <c r="F71" s="1" t="s">
        <v>1</v>
      </c>
      <c r="G71" s="22"/>
      <c r="H71" s="23"/>
      <c r="I71" s="67"/>
      <c r="J71" s="26"/>
      <c r="K71" s="25"/>
      <c r="L71" s="24"/>
      <c r="M71" s="26"/>
      <c r="N71" s="23"/>
      <c r="O71" s="23"/>
      <c r="P71" s="24"/>
      <c r="Q71" s="22"/>
      <c r="R71" s="24"/>
      <c r="S71" s="23"/>
      <c r="T71" s="24"/>
      <c r="U71" s="25"/>
      <c r="V71" s="69">
        <f aca="true" t="shared" si="8" ref="V71:V115">SUM(G71,L71,Q71)</f>
        <v>0</v>
      </c>
      <c r="W71" s="70">
        <f aca="true" t="shared" si="9" ref="W71:W115">SUM(H71,M71,R71)</f>
        <v>0</v>
      </c>
      <c r="X71" s="71">
        <f aca="true" t="shared" si="10" ref="X71:X115">SUM(I71,N71,S71)</f>
        <v>0</v>
      </c>
      <c r="Y71" s="70">
        <f aca="true" t="shared" si="11" ref="Y71:Y115">SUM(J71,O71,T71)</f>
        <v>0</v>
      </c>
      <c r="Z71" s="72">
        <f aca="true" t="shared" si="12" ref="Z71:Z115">SUM(K71,P71,U71)</f>
        <v>0</v>
      </c>
      <c r="AA71" s="41">
        <f t="shared" si="2"/>
        <v>0</v>
      </c>
      <c r="AB71" s="100"/>
    </row>
    <row r="72" spans="1:28" ht="12.75" customHeight="1">
      <c r="A72" s="110">
        <v>34</v>
      </c>
      <c r="B72" s="107"/>
      <c r="C72" s="103"/>
      <c r="D72" s="104"/>
      <c r="E72" s="104"/>
      <c r="F72" s="1" t="s">
        <v>0</v>
      </c>
      <c r="G72" s="27"/>
      <c r="H72" s="28"/>
      <c r="I72" s="68"/>
      <c r="J72" s="31"/>
      <c r="K72" s="30"/>
      <c r="L72" s="29"/>
      <c r="M72" s="31"/>
      <c r="N72" s="28"/>
      <c r="O72" s="28"/>
      <c r="P72" s="29"/>
      <c r="Q72" s="27"/>
      <c r="R72" s="29"/>
      <c r="S72" s="28"/>
      <c r="T72" s="29"/>
      <c r="U72" s="30"/>
      <c r="V72" s="41">
        <f t="shared" si="8"/>
        <v>0</v>
      </c>
      <c r="W72" s="42">
        <f t="shared" si="9"/>
        <v>0</v>
      </c>
      <c r="X72" s="43">
        <f t="shared" si="10"/>
        <v>0</v>
      </c>
      <c r="Y72" s="42">
        <f t="shared" si="11"/>
        <v>0</v>
      </c>
      <c r="Z72" s="44">
        <f t="shared" si="12"/>
        <v>0</v>
      </c>
      <c r="AA72" s="41">
        <f t="shared" si="2"/>
        <v>0</v>
      </c>
      <c r="AB72" s="102">
        <f t="shared" si="1"/>
        <v>0</v>
      </c>
    </row>
    <row r="73" spans="1:28" ht="12.75" customHeight="1" thickBot="1">
      <c r="A73" s="110"/>
      <c r="B73" s="107"/>
      <c r="C73" s="103"/>
      <c r="D73" s="104"/>
      <c r="E73" s="104"/>
      <c r="F73" s="1" t="s">
        <v>1</v>
      </c>
      <c r="G73" s="22"/>
      <c r="H73" s="23"/>
      <c r="I73" s="67"/>
      <c r="J73" s="26"/>
      <c r="K73" s="25"/>
      <c r="L73" s="24"/>
      <c r="M73" s="26"/>
      <c r="N73" s="23"/>
      <c r="O73" s="23"/>
      <c r="P73" s="24"/>
      <c r="Q73" s="22"/>
      <c r="R73" s="24"/>
      <c r="S73" s="23"/>
      <c r="T73" s="24"/>
      <c r="U73" s="25"/>
      <c r="V73" s="82">
        <f t="shared" si="8"/>
        <v>0</v>
      </c>
      <c r="W73" s="83">
        <f t="shared" si="9"/>
        <v>0</v>
      </c>
      <c r="X73" s="84">
        <f t="shared" si="10"/>
        <v>0</v>
      </c>
      <c r="Y73" s="83">
        <f t="shared" si="11"/>
        <v>0</v>
      </c>
      <c r="Z73" s="85">
        <f t="shared" si="12"/>
        <v>0</v>
      </c>
      <c r="AA73" s="41">
        <f t="shared" si="2"/>
        <v>0</v>
      </c>
      <c r="AB73" s="101"/>
    </row>
    <row r="74" spans="1:28" ht="12.75" customHeight="1">
      <c r="A74" s="110">
        <v>35</v>
      </c>
      <c r="B74" s="107"/>
      <c r="C74" s="103"/>
      <c r="D74" s="104"/>
      <c r="E74" s="104"/>
      <c r="F74" s="1" t="s">
        <v>0</v>
      </c>
      <c r="G74" s="27"/>
      <c r="H74" s="28"/>
      <c r="I74" s="68"/>
      <c r="J74" s="31"/>
      <c r="K74" s="30"/>
      <c r="L74" s="29"/>
      <c r="M74" s="31"/>
      <c r="N74" s="28"/>
      <c r="O74" s="28"/>
      <c r="P74" s="29"/>
      <c r="Q74" s="27"/>
      <c r="R74" s="29"/>
      <c r="S74" s="28"/>
      <c r="T74" s="29"/>
      <c r="U74" s="30"/>
      <c r="V74" s="37">
        <f t="shared" si="8"/>
        <v>0</v>
      </c>
      <c r="W74" s="38">
        <f t="shared" si="9"/>
        <v>0</v>
      </c>
      <c r="X74" s="39">
        <f t="shared" si="10"/>
        <v>0</v>
      </c>
      <c r="Y74" s="38">
        <f t="shared" si="11"/>
        <v>0</v>
      </c>
      <c r="Z74" s="40">
        <f t="shared" si="12"/>
        <v>0</v>
      </c>
      <c r="AA74" s="41">
        <f t="shared" si="2"/>
        <v>0</v>
      </c>
      <c r="AB74" s="100">
        <f aca="true" t="shared" si="13" ref="AB74:AB114">SUM(AA74:AA75)</f>
        <v>0</v>
      </c>
    </row>
    <row r="75" spans="1:28" ht="12.75" customHeight="1" thickBot="1">
      <c r="A75" s="110"/>
      <c r="B75" s="107"/>
      <c r="C75" s="103"/>
      <c r="D75" s="104"/>
      <c r="E75" s="104"/>
      <c r="F75" s="1" t="s">
        <v>1</v>
      </c>
      <c r="G75" s="22"/>
      <c r="H75" s="23"/>
      <c r="I75" s="67"/>
      <c r="J75" s="26"/>
      <c r="K75" s="25"/>
      <c r="L75" s="24"/>
      <c r="M75" s="26"/>
      <c r="N75" s="23"/>
      <c r="O75" s="23"/>
      <c r="P75" s="24"/>
      <c r="Q75" s="22"/>
      <c r="R75" s="24"/>
      <c r="S75" s="23"/>
      <c r="T75" s="24"/>
      <c r="U75" s="25"/>
      <c r="V75" s="69">
        <f t="shared" si="8"/>
        <v>0</v>
      </c>
      <c r="W75" s="70">
        <f t="shared" si="9"/>
        <v>0</v>
      </c>
      <c r="X75" s="71">
        <f t="shared" si="10"/>
        <v>0</v>
      </c>
      <c r="Y75" s="70">
        <f t="shared" si="11"/>
        <v>0</v>
      </c>
      <c r="Z75" s="72">
        <f t="shared" si="12"/>
        <v>0</v>
      </c>
      <c r="AA75" s="41">
        <f t="shared" si="2"/>
        <v>0</v>
      </c>
      <c r="AB75" s="100"/>
    </row>
    <row r="76" spans="1:28" ht="12.75" customHeight="1">
      <c r="A76" s="110">
        <v>36</v>
      </c>
      <c r="B76" s="107"/>
      <c r="C76" s="103"/>
      <c r="D76" s="104"/>
      <c r="E76" s="104"/>
      <c r="F76" s="1" t="s">
        <v>0</v>
      </c>
      <c r="G76" s="27"/>
      <c r="H76" s="28"/>
      <c r="I76" s="68"/>
      <c r="J76" s="31"/>
      <c r="K76" s="30"/>
      <c r="L76" s="29"/>
      <c r="M76" s="31"/>
      <c r="N76" s="28"/>
      <c r="O76" s="28"/>
      <c r="P76" s="29"/>
      <c r="Q76" s="27"/>
      <c r="R76" s="29"/>
      <c r="S76" s="28"/>
      <c r="T76" s="29"/>
      <c r="U76" s="30"/>
      <c r="V76" s="41">
        <f t="shared" si="8"/>
        <v>0</v>
      </c>
      <c r="W76" s="42">
        <f t="shared" si="9"/>
        <v>0</v>
      </c>
      <c r="X76" s="43">
        <f t="shared" si="10"/>
        <v>0</v>
      </c>
      <c r="Y76" s="42">
        <f t="shared" si="11"/>
        <v>0</v>
      </c>
      <c r="Z76" s="44">
        <f t="shared" si="12"/>
        <v>0</v>
      </c>
      <c r="AA76" s="41">
        <f aca="true" t="shared" si="14" ref="AA76:AA113">SUM(V76:Z76)</f>
        <v>0</v>
      </c>
      <c r="AB76" s="102">
        <f t="shared" si="13"/>
        <v>0</v>
      </c>
    </row>
    <row r="77" spans="1:28" ht="12.75" customHeight="1" thickBot="1">
      <c r="A77" s="110"/>
      <c r="B77" s="107"/>
      <c r="C77" s="103"/>
      <c r="D77" s="104"/>
      <c r="E77" s="104"/>
      <c r="F77" s="1" t="s">
        <v>1</v>
      </c>
      <c r="G77" s="22"/>
      <c r="H77" s="23"/>
      <c r="I77" s="67"/>
      <c r="J77" s="26"/>
      <c r="K77" s="25"/>
      <c r="L77" s="24"/>
      <c r="M77" s="26"/>
      <c r="N77" s="23"/>
      <c r="O77" s="23"/>
      <c r="P77" s="24"/>
      <c r="Q77" s="22"/>
      <c r="R77" s="24"/>
      <c r="S77" s="23"/>
      <c r="T77" s="24"/>
      <c r="U77" s="25"/>
      <c r="V77" s="82">
        <f t="shared" si="8"/>
        <v>0</v>
      </c>
      <c r="W77" s="83">
        <f t="shared" si="9"/>
        <v>0</v>
      </c>
      <c r="X77" s="84">
        <f t="shared" si="10"/>
        <v>0</v>
      </c>
      <c r="Y77" s="83">
        <f t="shared" si="11"/>
        <v>0</v>
      </c>
      <c r="Z77" s="85">
        <f t="shared" si="12"/>
        <v>0</v>
      </c>
      <c r="AA77" s="41">
        <f t="shared" si="14"/>
        <v>0</v>
      </c>
      <c r="AB77" s="101"/>
    </row>
    <row r="78" spans="1:28" ht="12.75" customHeight="1">
      <c r="A78" s="110">
        <v>37</v>
      </c>
      <c r="B78" s="107"/>
      <c r="C78" s="103"/>
      <c r="D78" s="104"/>
      <c r="E78" s="104"/>
      <c r="F78" s="1" t="s">
        <v>0</v>
      </c>
      <c r="G78" s="27"/>
      <c r="H78" s="28"/>
      <c r="I78" s="68"/>
      <c r="J78" s="31"/>
      <c r="K78" s="30"/>
      <c r="L78" s="29"/>
      <c r="M78" s="31"/>
      <c r="N78" s="28"/>
      <c r="O78" s="28"/>
      <c r="P78" s="29"/>
      <c r="Q78" s="27"/>
      <c r="R78" s="29"/>
      <c r="S78" s="28"/>
      <c r="T78" s="29"/>
      <c r="U78" s="30"/>
      <c r="V78" s="37">
        <f t="shared" si="8"/>
        <v>0</v>
      </c>
      <c r="W78" s="38">
        <f t="shared" si="9"/>
        <v>0</v>
      </c>
      <c r="X78" s="39">
        <f t="shared" si="10"/>
        <v>0</v>
      </c>
      <c r="Y78" s="38">
        <f t="shared" si="11"/>
        <v>0</v>
      </c>
      <c r="Z78" s="40">
        <f t="shared" si="12"/>
        <v>0</v>
      </c>
      <c r="AA78" s="41">
        <f t="shared" si="14"/>
        <v>0</v>
      </c>
      <c r="AB78" s="100">
        <f t="shared" si="13"/>
        <v>0</v>
      </c>
    </row>
    <row r="79" spans="1:28" ht="12.75" customHeight="1" thickBot="1">
      <c r="A79" s="110"/>
      <c r="B79" s="107"/>
      <c r="C79" s="103"/>
      <c r="D79" s="104"/>
      <c r="E79" s="104"/>
      <c r="F79" s="1" t="s">
        <v>1</v>
      </c>
      <c r="G79" s="22"/>
      <c r="H79" s="23"/>
      <c r="I79" s="67"/>
      <c r="J79" s="26"/>
      <c r="K79" s="25"/>
      <c r="L79" s="24"/>
      <c r="M79" s="26"/>
      <c r="N79" s="23"/>
      <c r="O79" s="23"/>
      <c r="P79" s="24"/>
      <c r="Q79" s="22"/>
      <c r="R79" s="24"/>
      <c r="S79" s="23"/>
      <c r="T79" s="24"/>
      <c r="U79" s="25"/>
      <c r="V79" s="69">
        <f t="shared" si="8"/>
        <v>0</v>
      </c>
      <c r="W79" s="70">
        <f t="shared" si="9"/>
        <v>0</v>
      </c>
      <c r="X79" s="71">
        <f t="shared" si="10"/>
        <v>0</v>
      </c>
      <c r="Y79" s="70">
        <f t="shared" si="11"/>
        <v>0</v>
      </c>
      <c r="Z79" s="72">
        <f t="shared" si="12"/>
        <v>0</v>
      </c>
      <c r="AA79" s="41">
        <f t="shared" si="14"/>
        <v>0</v>
      </c>
      <c r="AB79" s="100"/>
    </row>
    <row r="80" spans="1:28" ht="12.75" customHeight="1">
      <c r="A80" s="110">
        <v>38</v>
      </c>
      <c r="B80" s="107"/>
      <c r="C80" s="103"/>
      <c r="D80" s="104"/>
      <c r="E80" s="104"/>
      <c r="F80" s="1" t="s">
        <v>0</v>
      </c>
      <c r="G80" s="27"/>
      <c r="H80" s="28"/>
      <c r="I80" s="68"/>
      <c r="J80" s="31"/>
      <c r="K80" s="30"/>
      <c r="L80" s="29"/>
      <c r="M80" s="31"/>
      <c r="N80" s="28"/>
      <c r="O80" s="28"/>
      <c r="P80" s="29"/>
      <c r="Q80" s="27"/>
      <c r="R80" s="29"/>
      <c r="S80" s="28"/>
      <c r="T80" s="29"/>
      <c r="U80" s="30"/>
      <c r="V80" s="41">
        <f t="shared" si="8"/>
        <v>0</v>
      </c>
      <c r="W80" s="42">
        <f t="shared" si="9"/>
        <v>0</v>
      </c>
      <c r="X80" s="43">
        <f t="shared" si="10"/>
        <v>0</v>
      </c>
      <c r="Y80" s="42">
        <f t="shared" si="11"/>
        <v>0</v>
      </c>
      <c r="Z80" s="44">
        <f t="shared" si="12"/>
        <v>0</v>
      </c>
      <c r="AA80" s="41">
        <f t="shared" si="14"/>
        <v>0</v>
      </c>
      <c r="AB80" s="102">
        <f t="shared" si="13"/>
        <v>0</v>
      </c>
    </row>
    <row r="81" spans="1:28" ht="12.75" customHeight="1" thickBot="1">
      <c r="A81" s="110"/>
      <c r="B81" s="107"/>
      <c r="C81" s="103"/>
      <c r="D81" s="104"/>
      <c r="E81" s="104"/>
      <c r="F81" s="1" t="s">
        <v>1</v>
      </c>
      <c r="G81" s="22"/>
      <c r="H81" s="23"/>
      <c r="I81" s="67"/>
      <c r="J81" s="26"/>
      <c r="K81" s="25"/>
      <c r="L81" s="24"/>
      <c r="M81" s="26"/>
      <c r="N81" s="23"/>
      <c r="O81" s="23"/>
      <c r="P81" s="24"/>
      <c r="Q81" s="22"/>
      <c r="R81" s="24"/>
      <c r="S81" s="23"/>
      <c r="T81" s="24"/>
      <c r="U81" s="25"/>
      <c r="V81" s="82">
        <f t="shared" si="8"/>
        <v>0</v>
      </c>
      <c r="W81" s="83">
        <f t="shared" si="9"/>
        <v>0</v>
      </c>
      <c r="X81" s="84">
        <f t="shared" si="10"/>
        <v>0</v>
      </c>
      <c r="Y81" s="83">
        <f t="shared" si="11"/>
        <v>0</v>
      </c>
      <c r="Z81" s="85">
        <f t="shared" si="12"/>
        <v>0</v>
      </c>
      <c r="AA81" s="41">
        <f t="shared" si="14"/>
        <v>0</v>
      </c>
      <c r="AB81" s="101"/>
    </row>
    <row r="82" spans="1:28" ht="12.75" customHeight="1">
      <c r="A82" s="110">
        <v>39</v>
      </c>
      <c r="B82" s="107"/>
      <c r="C82" s="103"/>
      <c r="D82" s="104"/>
      <c r="E82" s="104"/>
      <c r="F82" s="1" t="s">
        <v>0</v>
      </c>
      <c r="G82" s="27"/>
      <c r="H82" s="28"/>
      <c r="I82" s="68"/>
      <c r="J82" s="31"/>
      <c r="K82" s="30"/>
      <c r="L82" s="29"/>
      <c r="M82" s="31"/>
      <c r="N82" s="28"/>
      <c r="O82" s="28"/>
      <c r="P82" s="29"/>
      <c r="Q82" s="27"/>
      <c r="R82" s="29"/>
      <c r="S82" s="28"/>
      <c r="T82" s="29"/>
      <c r="U82" s="30"/>
      <c r="V82" s="37">
        <f t="shared" si="8"/>
        <v>0</v>
      </c>
      <c r="W82" s="38">
        <f t="shared" si="9"/>
        <v>0</v>
      </c>
      <c r="X82" s="39">
        <f t="shared" si="10"/>
        <v>0</v>
      </c>
      <c r="Y82" s="38">
        <f t="shared" si="11"/>
        <v>0</v>
      </c>
      <c r="Z82" s="40">
        <f t="shared" si="12"/>
        <v>0</v>
      </c>
      <c r="AA82" s="41">
        <f t="shared" si="14"/>
        <v>0</v>
      </c>
      <c r="AB82" s="100">
        <f t="shared" si="13"/>
        <v>0</v>
      </c>
    </row>
    <row r="83" spans="1:28" ht="12.75" customHeight="1" thickBot="1">
      <c r="A83" s="110"/>
      <c r="B83" s="107"/>
      <c r="C83" s="103"/>
      <c r="D83" s="104"/>
      <c r="E83" s="104"/>
      <c r="F83" s="1" t="s">
        <v>1</v>
      </c>
      <c r="G83" s="22"/>
      <c r="H83" s="23"/>
      <c r="I83" s="67"/>
      <c r="J83" s="26"/>
      <c r="K83" s="25"/>
      <c r="L83" s="24"/>
      <c r="M83" s="26"/>
      <c r="N83" s="23"/>
      <c r="O83" s="23"/>
      <c r="P83" s="24"/>
      <c r="Q83" s="22"/>
      <c r="R83" s="24"/>
      <c r="S83" s="23"/>
      <c r="T83" s="24"/>
      <c r="U83" s="25"/>
      <c r="V83" s="69">
        <f t="shared" si="8"/>
        <v>0</v>
      </c>
      <c r="W83" s="70">
        <f t="shared" si="9"/>
        <v>0</v>
      </c>
      <c r="X83" s="71">
        <f t="shared" si="10"/>
        <v>0</v>
      </c>
      <c r="Y83" s="70">
        <f t="shared" si="11"/>
        <v>0</v>
      </c>
      <c r="Z83" s="72">
        <f t="shared" si="12"/>
        <v>0</v>
      </c>
      <c r="AA83" s="41">
        <f t="shared" si="14"/>
        <v>0</v>
      </c>
      <c r="AB83" s="100"/>
    </row>
    <row r="84" spans="1:28" ht="12.75" customHeight="1">
      <c r="A84" s="110">
        <v>40</v>
      </c>
      <c r="B84" s="107"/>
      <c r="C84" s="103"/>
      <c r="D84" s="104"/>
      <c r="E84" s="104"/>
      <c r="F84" s="1" t="s">
        <v>0</v>
      </c>
      <c r="G84" s="27"/>
      <c r="H84" s="28"/>
      <c r="I84" s="68"/>
      <c r="J84" s="31"/>
      <c r="K84" s="30"/>
      <c r="L84" s="29"/>
      <c r="M84" s="31"/>
      <c r="N84" s="28"/>
      <c r="O84" s="28"/>
      <c r="P84" s="29"/>
      <c r="Q84" s="27"/>
      <c r="R84" s="29"/>
      <c r="S84" s="28"/>
      <c r="T84" s="29"/>
      <c r="U84" s="30"/>
      <c r="V84" s="41">
        <f t="shared" si="8"/>
        <v>0</v>
      </c>
      <c r="W84" s="42">
        <f t="shared" si="9"/>
        <v>0</v>
      </c>
      <c r="X84" s="43">
        <f t="shared" si="10"/>
        <v>0</v>
      </c>
      <c r="Y84" s="42">
        <f t="shared" si="11"/>
        <v>0</v>
      </c>
      <c r="Z84" s="44">
        <f t="shared" si="12"/>
        <v>0</v>
      </c>
      <c r="AA84" s="41">
        <f t="shared" si="14"/>
        <v>0</v>
      </c>
      <c r="AB84" s="102">
        <f t="shared" si="13"/>
        <v>0</v>
      </c>
    </row>
    <row r="85" spans="1:28" ht="12.75" customHeight="1" thickBot="1">
      <c r="A85" s="110"/>
      <c r="B85" s="107"/>
      <c r="C85" s="103"/>
      <c r="D85" s="104"/>
      <c r="E85" s="104"/>
      <c r="F85" s="1" t="s">
        <v>1</v>
      </c>
      <c r="G85" s="22"/>
      <c r="H85" s="23"/>
      <c r="I85" s="67"/>
      <c r="J85" s="26"/>
      <c r="K85" s="25"/>
      <c r="L85" s="24"/>
      <c r="M85" s="26"/>
      <c r="N85" s="23"/>
      <c r="O85" s="23"/>
      <c r="P85" s="24"/>
      <c r="Q85" s="22"/>
      <c r="R85" s="24"/>
      <c r="S85" s="23"/>
      <c r="T85" s="24"/>
      <c r="U85" s="25"/>
      <c r="V85" s="82">
        <f t="shared" si="8"/>
        <v>0</v>
      </c>
      <c r="W85" s="83">
        <f t="shared" si="9"/>
        <v>0</v>
      </c>
      <c r="X85" s="84">
        <f t="shared" si="10"/>
        <v>0</v>
      </c>
      <c r="Y85" s="83">
        <f t="shared" si="11"/>
        <v>0</v>
      </c>
      <c r="Z85" s="85">
        <f t="shared" si="12"/>
        <v>0</v>
      </c>
      <c r="AA85" s="41">
        <f t="shared" si="14"/>
        <v>0</v>
      </c>
      <c r="AB85" s="101"/>
    </row>
    <row r="86" spans="1:28" ht="12.75" customHeight="1">
      <c r="A86" s="110">
        <v>41</v>
      </c>
      <c r="B86" s="107"/>
      <c r="C86" s="103"/>
      <c r="D86" s="104"/>
      <c r="E86" s="104"/>
      <c r="F86" s="1" t="s">
        <v>0</v>
      </c>
      <c r="G86" s="27"/>
      <c r="H86" s="28"/>
      <c r="I86" s="68"/>
      <c r="J86" s="31"/>
      <c r="K86" s="30"/>
      <c r="L86" s="29"/>
      <c r="M86" s="31"/>
      <c r="N86" s="28"/>
      <c r="O86" s="28"/>
      <c r="P86" s="29"/>
      <c r="Q86" s="27"/>
      <c r="R86" s="29"/>
      <c r="S86" s="28"/>
      <c r="T86" s="29"/>
      <c r="U86" s="30"/>
      <c r="V86" s="37">
        <f t="shared" si="8"/>
        <v>0</v>
      </c>
      <c r="W86" s="38">
        <f t="shared" si="9"/>
        <v>0</v>
      </c>
      <c r="X86" s="39">
        <f t="shared" si="10"/>
        <v>0</v>
      </c>
      <c r="Y86" s="38">
        <f t="shared" si="11"/>
        <v>0</v>
      </c>
      <c r="Z86" s="40">
        <f t="shared" si="12"/>
        <v>0</v>
      </c>
      <c r="AA86" s="41">
        <f t="shared" si="14"/>
        <v>0</v>
      </c>
      <c r="AB86" s="100">
        <f t="shared" si="13"/>
        <v>0</v>
      </c>
    </row>
    <row r="87" spans="1:28" ht="12.75" customHeight="1" thickBot="1">
      <c r="A87" s="110"/>
      <c r="B87" s="107"/>
      <c r="C87" s="103"/>
      <c r="D87" s="104"/>
      <c r="E87" s="104"/>
      <c r="F87" s="1" t="s">
        <v>1</v>
      </c>
      <c r="G87" s="22"/>
      <c r="H87" s="23"/>
      <c r="I87" s="67"/>
      <c r="J87" s="26"/>
      <c r="K87" s="25"/>
      <c r="L87" s="24"/>
      <c r="M87" s="26"/>
      <c r="N87" s="23"/>
      <c r="O87" s="23"/>
      <c r="P87" s="24"/>
      <c r="Q87" s="22"/>
      <c r="R87" s="24"/>
      <c r="S87" s="23"/>
      <c r="T87" s="24"/>
      <c r="U87" s="25"/>
      <c r="V87" s="69">
        <f t="shared" si="8"/>
        <v>0</v>
      </c>
      <c r="W87" s="70">
        <f t="shared" si="9"/>
        <v>0</v>
      </c>
      <c r="X87" s="71">
        <f t="shared" si="10"/>
        <v>0</v>
      </c>
      <c r="Y87" s="70">
        <f t="shared" si="11"/>
        <v>0</v>
      </c>
      <c r="Z87" s="72">
        <f t="shared" si="12"/>
        <v>0</v>
      </c>
      <c r="AA87" s="41">
        <f t="shared" si="14"/>
        <v>0</v>
      </c>
      <c r="AB87" s="100"/>
    </row>
    <row r="88" spans="1:28" ht="12.75" customHeight="1">
      <c r="A88" s="110">
        <v>42</v>
      </c>
      <c r="B88" s="107"/>
      <c r="C88" s="103"/>
      <c r="D88" s="104"/>
      <c r="E88" s="104"/>
      <c r="F88" s="1" t="s">
        <v>0</v>
      </c>
      <c r="G88" s="27"/>
      <c r="H88" s="28"/>
      <c r="I88" s="68"/>
      <c r="J88" s="31"/>
      <c r="K88" s="30"/>
      <c r="L88" s="29"/>
      <c r="M88" s="31"/>
      <c r="N88" s="28"/>
      <c r="O88" s="28"/>
      <c r="P88" s="29"/>
      <c r="Q88" s="27"/>
      <c r="R88" s="29"/>
      <c r="S88" s="28"/>
      <c r="T88" s="29"/>
      <c r="U88" s="30"/>
      <c r="V88" s="41">
        <f t="shared" si="8"/>
        <v>0</v>
      </c>
      <c r="W88" s="42">
        <f t="shared" si="9"/>
        <v>0</v>
      </c>
      <c r="X88" s="43">
        <f t="shared" si="10"/>
        <v>0</v>
      </c>
      <c r="Y88" s="42">
        <f t="shared" si="11"/>
        <v>0</v>
      </c>
      <c r="Z88" s="44">
        <f t="shared" si="12"/>
        <v>0</v>
      </c>
      <c r="AA88" s="41">
        <f t="shared" si="14"/>
        <v>0</v>
      </c>
      <c r="AB88" s="102">
        <f t="shared" si="13"/>
        <v>0</v>
      </c>
    </row>
    <row r="89" spans="1:28" ht="12.75" customHeight="1" thickBot="1">
      <c r="A89" s="110"/>
      <c r="B89" s="107"/>
      <c r="C89" s="103"/>
      <c r="D89" s="104"/>
      <c r="E89" s="104"/>
      <c r="F89" s="1" t="s">
        <v>1</v>
      </c>
      <c r="G89" s="22"/>
      <c r="H89" s="23"/>
      <c r="I89" s="67"/>
      <c r="J89" s="26"/>
      <c r="K89" s="25"/>
      <c r="L89" s="24"/>
      <c r="M89" s="26"/>
      <c r="N89" s="23"/>
      <c r="O89" s="23"/>
      <c r="P89" s="24"/>
      <c r="Q89" s="22"/>
      <c r="R89" s="24"/>
      <c r="S89" s="23"/>
      <c r="T89" s="24"/>
      <c r="U89" s="25"/>
      <c r="V89" s="82">
        <f t="shared" si="8"/>
        <v>0</v>
      </c>
      <c r="W89" s="83">
        <f t="shared" si="9"/>
        <v>0</v>
      </c>
      <c r="X89" s="84">
        <f t="shared" si="10"/>
        <v>0</v>
      </c>
      <c r="Y89" s="83">
        <f t="shared" si="11"/>
        <v>0</v>
      </c>
      <c r="Z89" s="85">
        <f t="shared" si="12"/>
        <v>0</v>
      </c>
      <c r="AA89" s="41">
        <f t="shared" si="14"/>
        <v>0</v>
      </c>
      <c r="AB89" s="101"/>
    </row>
    <row r="90" spans="1:28" ht="12.75" customHeight="1">
      <c r="A90" s="110">
        <v>43</v>
      </c>
      <c r="B90" s="107"/>
      <c r="C90" s="103"/>
      <c r="D90" s="104"/>
      <c r="E90" s="104"/>
      <c r="F90" s="1" t="s">
        <v>0</v>
      </c>
      <c r="G90" s="27"/>
      <c r="H90" s="28"/>
      <c r="I90" s="68"/>
      <c r="J90" s="31"/>
      <c r="K90" s="30"/>
      <c r="L90" s="29"/>
      <c r="M90" s="31"/>
      <c r="N90" s="28"/>
      <c r="O90" s="28"/>
      <c r="P90" s="29"/>
      <c r="Q90" s="27"/>
      <c r="R90" s="29"/>
      <c r="S90" s="28"/>
      <c r="T90" s="29"/>
      <c r="U90" s="30"/>
      <c r="V90" s="37">
        <f t="shared" si="8"/>
        <v>0</v>
      </c>
      <c r="W90" s="38">
        <f t="shared" si="9"/>
        <v>0</v>
      </c>
      <c r="X90" s="39">
        <f t="shared" si="10"/>
        <v>0</v>
      </c>
      <c r="Y90" s="38">
        <f t="shared" si="11"/>
        <v>0</v>
      </c>
      <c r="Z90" s="40">
        <f t="shared" si="12"/>
        <v>0</v>
      </c>
      <c r="AA90" s="41">
        <f t="shared" si="14"/>
        <v>0</v>
      </c>
      <c r="AB90" s="100">
        <f>SUM(AA90:AA91)</f>
        <v>0</v>
      </c>
    </row>
    <row r="91" spans="1:28" ht="12.75" customHeight="1" thickBot="1">
      <c r="A91" s="110"/>
      <c r="B91" s="107"/>
      <c r="C91" s="103"/>
      <c r="D91" s="104"/>
      <c r="E91" s="104"/>
      <c r="F91" s="1" t="s">
        <v>1</v>
      </c>
      <c r="G91" s="22"/>
      <c r="H91" s="23"/>
      <c r="I91" s="67"/>
      <c r="J91" s="26"/>
      <c r="K91" s="25"/>
      <c r="L91" s="24"/>
      <c r="M91" s="26"/>
      <c r="N91" s="23"/>
      <c r="O91" s="23"/>
      <c r="P91" s="24"/>
      <c r="Q91" s="22"/>
      <c r="R91" s="24"/>
      <c r="S91" s="23"/>
      <c r="T91" s="24"/>
      <c r="U91" s="25"/>
      <c r="V91" s="69">
        <f t="shared" si="8"/>
        <v>0</v>
      </c>
      <c r="W91" s="70">
        <f t="shared" si="9"/>
        <v>0</v>
      </c>
      <c r="X91" s="71">
        <f t="shared" si="10"/>
        <v>0</v>
      </c>
      <c r="Y91" s="70">
        <f t="shared" si="11"/>
        <v>0</v>
      </c>
      <c r="Z91" s="72">
        <f t="shared" si="12"/>
        <v>0</v>
      </c>
      <c r="AA91" s="41">
        <f>SUM(V91:Z91)</f>
        <v>0</v>
      </c>
      <c r="AB91" s="100"/>
    </row>
    <row r="92" spans="1:28" ht="12.75" customHeight="1">
      <c r="A92" s="110">
        <v>44</v>
      </c>
      <c r="B92" s="107"/>
      <c r="C92" s="103"/>
      <c r="D92" s="104"/>
      <c r="E92" s="104"/>
      <c r="F92" s="1" t="s">
        <v>0</v>
      </c>
      <c r="G92" s="27"/>
      <c r="H92" s="28"/>
      <c r="I92" s="68"/>
      <c r="J92" s="31"/>
      <c r="K92" s="30"/>
      <c r="L92" s="29"/>
      <c r="M92" s="31"/>
      <c r="N92" s="28"/>
      <c r="O92" s="28"/>
      <c r="P92" s="29"/>
      <c r="Q92" s="27"/>
      <c r="R92" s="29"/>
      <c r="S92" s="28"/>
      <c r="T92" s="29"/>
      <c r="U92" s="30"/>
      <c r="V92" s="41">
        <f>SUM(G92,L92,Q92)</f>
        <v>0</v>
      </c>
      <c r="W92" s="42">
        <f>SUM(H92,M92,R92)</f>
        <v>0</v>
      </c>
      <c r="X92" s="43">
        <f t="shared" si="10"/>
        <v>0</v>
      </c>
      <c r="Y92" s="42">
        <f t="shared" si="11"/>
        <v>0</v>
      </c>
      <c r="Z92" s="44">
        <f t="shared" si="12"/>
        <v>0</v>
      </c>
      <c r="AA92" s="41">
        <f>SUM(V92:Z92)</f>
        <v>0</v>
      </c>
      <c r="AB92" s="102">
        <f t="shared" si="13"/>
        <v>0</v>
      </c>
    </row>
    <row r="93" spans="1:28" ht="12.75" customHeight="1" thickBot="1">
      <c r="A93" s="110"/>
      <c r="B93" s="107"/>
      <c r="C93" s="103"/>
      <c r="D93" s="104"/>
      <c r="E93" s="104"/>
      <c r="F93" s="1" t="s">
        <v>1</v>
      </c>
      <c r="G93" s="22"/>
      <c r="H93" s="23"/>
      <c r="I93" s="67"/>
      <c r="J93" s="26"/>
      <c r="K93" s="25"/>
      <c r="L93" s="24"/>
      <c r="M93" s="26"/>
      <c r="N93" s="23"/>
      <c r="O93" s="23"/>
      <c r="P93" s="24"/>
      <c r="Q93" s="22"/>
      <c r="R93" s="24"/>
      <c r="S93" s="23"/>
      <c r="T93" s="24"/>
      <c r="U93" s="25"/>
      <c r="V93" s="82">
        <f t="shared" si="8"/>
        <v>0</v>
      </c>
      <c r="W93" s="83">
        <f t="shared" si="9"/>
        <v>0</v>
      </c>
      <c r="X93" s="84">
        <f t="shared" si="10"/>
        <v>0</v>
      </c>
      <c r="Y93" s="83">
        <f t="shared" si="11"/>
        <v>0</v>
      </c>
      <c r="Z93" s="85">
        <f t="shared" si="12"/>
        <v>0</v>
      </c>
      <c r="AA93" s="41">
        <f>SUM(V93:Z93)</f>
        <v>0</v>
      </c>
      <c r="AB93" s="101"/>
    </row>
    <row r="94" spans="1:28" ht="12.75" customHeight="1">
      <c r="A94" s="110">
        <v>45</v>
      </c>
      <c r="B94" s="107"/>
      <c r="C94" s="103"/>
      <c r="D94" s="104"/>
      <c r="E94" s="104"/>
      <c r="F94" s="1" t="s">
        <v>0</v>
      </c>
      <c r="G94" s="27"/>
      <c r="H94" s="28"/>
      <c r="I94" s="68"/>
      <c r="J94" s="31"/>
      <c r="K94" s="30"/>
      <c r="L94" s="29"/>
      <c r="M94" s="31"/>
      <c r="N94" s="28"/>
      <c r="O94" s="28"/>
      <c r="P94" s="29"/>
      <c r="Q94" s="27"/>
      <c r="R94" s="29"/>
      <c r="S94" s="28"/>
      <c r="T94" s="29"/>
      <c r="U94" s="30"/>
      <c r="V94" s="37">
        <f t="shared" si="8"/>
        <v>0</v>
      </c>
      <c r="W94" s="38">
        <f t="shared" si="9"/>
        <v>0</v>
      </c>
      <c r="X94" s="39">
        <f t="shared" si="10"/>
        <v>0</v>
      </c>
      <c r="Y94" s="38">
        <f t="shared" si="11"/>
        <v>0</v>
      </c>
      <c r="Z94" s="40">
        <f t="shared" si="12"/>
        <v>0</v>
      </c>
      <c r="AA94" s="41">
        <f t="shared" si="14"/>
        <v>0</v>
      </c>
      <c r="AB94" s="100">
        <f t="shared" si="13"/>
        <v>0</v>
      </c>
    </row>
    <row r="95" spans="1:28" ht="12.75" customHeight="1" thickBot="1">
      <c r="A95" s="110"/>
      <c r="B95" s="107"/>
      <c r="C95" s="103"/>
      <c r="D95" s="104"/>
      <c r="E95" s="104"/>
      <c r="F95" s="1" t="s">
        <v>1</v>
      </c>
      <c r="G95" s="22"/>
      <c r="H95" s="23"/>
      <c r="I95" s="67"/>
      <c r="J95" s="26"/>
      <c r="K95" s="25"/>
      <c r="L95" s="24"/>
      <c r="M95" s="26"/>
      <c r="N95" s="23"/>
      <c r="O95" s="23"/>
      <c r="P95" s="24"/>
      <c r="Q95" s="22"/>
      <c r="R95" s="24"/>
      <c r="S95" s="23"/>
      <c r="T95" s="24"/>
      <c r="U95" s="25"/>
      <c r="V95" s="69">
        <f t="shared" si="8"/>
        <v>0</v>
      </c>
      <c r="W95" s="70">
        <f t="shared" si="9"/>
        <v>0</v>
      </c>
      <c r="X95" s="71">
        <f t="shared" si="10"/>
        <v>0</v>
      </c>
      <c r="Y95" s="70">
        <f t="shared" si="11"/>
        <v>0</v>
      </c>
      <c r="Z95" s="72">
        <f t="shared" si="12"/>
        <v>0</v>
      </c>
      <c r="AA95" s="41">
        <f t="shared" si="14"/>
        <v>0</v>
      </c>
      <c r="AB95" s="100"/>
    </row>
    <row r="96" spans="1:28" ht="12.75" customHeight="1">
      <c r="A96" s="110">
        <v>46</v>
      </c>
      <c r="B96" s="107"/>
      <c r="C96" s="103"/>
      <c r="D96" s="104"/>
      <c r="E96" s="104"/>
      <c r="F96" s="1" t="s">
        <v>0</v>
      </c>
      <c r="G96" s="27"/>
      <c r="H96" s="28"/>
      <c r="I96" s="68"/>
      <c r="J96" s="31"/>
      <c r="K96" s="30"/>
      <c r="L96" s="29"/>
      <c r="M96" s="31"/>
      <c r="N96" s="28"/>
      <c r="O96" s="28"/>
      <c r="P96" s="29"/>
      <c r="Q96" s="27"/>
      <c r="R96" s="29"/>
      <c r="S96" s="28"/>
      <c r="T96" s="29"/>
      <c r="U96" s="30"/>
      <c r="V96" s="41">
        <f t="shared" si="8"/>
        <v>0</v>
      </c>
      <c r="W96" s="42">
        <f t="shared" si="9"/>
        <v>0</v>
      </c>
      <c r="X96" s="43">
        <f t="shared" si="10"/>
        <v>0</v>
      </c>
      <c r="Y96" s="42">
        <f t="shared" si="11"/>
        <v>0</v>
      </c>
      <c r="Z96" s="44">
        <f t="shared" si="12"/>
        <v>0</v>
      </c>
      <c r="AA96" s="41">
        <f t="shared" si="14"/>
        <v>0</v>
      </c>
      <c r="AB96" s="102">
        <f t="shared" si="13"/>
        <v>0</v>
      </c>
    </row>
    <row r="97" spans="1:28" ht="12.75" customHeight="1" thickBot="1">
      <c r="A97" s="110"/>
      <c r="B97" s="107"/>
      <c r="C97" s="103"/>
      <c r="D97" s="104"/>
      <c r="E97" s="104"/>
      <c r="F97" s="1" t="s">
        <v>1</v>
      </c>
      <c r="G97" s="22"/>
      <c r="H97" s="23"/>
      <c r="I97" s="67"/>
      <c r="J97" s="26"/>
      <c r="K97" s="25"/>
      <c r="L97" s="24"/>
      <c r="M97" s="26"/>
      <c r="N97" s="23"/>
      <c r="O97" s="23"/>
      <c r="P97" s="24"/>
      <c r="Q97" s="22"/>
      <c r="R97" s="24"/>
      <c r="S97" s="23"/>
      <c r="T97" s="24"/>
      <c r="U97" s="25"/>
      <c r="V97" s="82">
        <f t="shared" si="8"/>
        <v>0</v>
      </c>
      <c r="W97" s="83">
        <f t="shared" si="9"/>
        <v>0</v>
      </c>
      <c r="X97" s="84">
        <f t="shared" si="10"/>
        <v>0</v>
      </c>
      <c r="Y97" s="83">
        <f t="shared" si="11"/>
        <v>0</v>
      </c>
      <c r="Z97" s="85">
        <f t="shared" si="12"/>
        <v>0</v>
      </c>
      <c r="AA97" s="41">
        <f t="shared" si="14"/>
        <v>0</v>
      </c>
      <c r="AB97" s="101"/>
    </row>
    <row r="98" spans="1:28" ht="12.75" customHeight="1">
      <c r="A98" s="110">
        <v>47</v>
      </c>
      <c r="B98" s="107"/>
      <c r="C98" s="103"/>
      <c r="D98" s="104"/>
      <c r="E98" s="104"/>
      <c r="F98" s="1" t="s">
        <v>0</v>
      </c>
      <c r="G98" s="27"/>
      <c r="H98" s="28"/>
      <c r="I98" s="68"/>
      <c r="J98" s="31"/>
      <c r="K98" s="30"/>
      <c r="L98" s="29"/>
      <c r="M98" s="31"/>
      <c r="N98" s="28"/>
      <c r="O98" s="28"/>
      <c r="P98" s="29"/>
      <c r="Q98" s="27"/>
      <c r="R98" s="29"/>
      <c r="S98" s="28"/>
      <c r="T98" s="29"/>
      <c r="U98" s="30"/>
      <c r="V98" s="37">
        <f t="shared" si="8"/>
        <v>0</v>
      </c>
      <c r="W98" s="38">
        <f t="shared" si="9"/>
        <v>0</v>
      </c>
      <c r="X98" s="39">
        <f t="shared" si="10"/>
        <v>0</v>
      </c>
      <c r="Y98" s="38">
        <f t="shared" si="11"/>
        <v>0</v>
      </c>
      <c r="Z98" s="40">
        <f t="shared" si="12"/>
        <v>0</v>
      </c>
      <c r="AA98" s="41">
        <f t="shared" si="14"/>
        <v>0</v>
      </c>
      <c r="AB98" s="100">
        <f t="shared" si="13"/>
        <v>0</v>
      </c>
    </row>
    <row r="99" spans="1:28" ht="12.75" customHeight="1" thickBot="1">
      <c r="A99" s="110"/>
      <c r="B99" s="107"/>
      <c r="C99" s="103"/>
      <c r="D99" s="104"/>
      <c r="E99" s="104"/>
      <c r="F99" s="1" t="s">
        <v>1</v>
      </c>
      <c r="G99" s="22"/>
      <c r="H99" s="23"/>
      <c r="I99" s="67"/>
      <c r="J99" s="26"/>
      <c r="K99" s="25"/>
      <c r="L99" s="24"/>
      <c r="M99" s="26"/>
      <c r="N99" s="23"/>
      <c r="O99" s="23"/>
      <c r="P99" s="24"/>
      <c r="Q99" s="22"/>
      <c r="R99" s="24"/>
      <c r="S99" s="23"/>
      <c r="T99" s="24"/>
      <c r="U99" s="25"/>
      <c r="V99" s="69">
        <f t="shared" si="8"/>
        <v>0</v>
      </c>
      <c r="W99" s="70">
        <f t="shared" si="9"/>
        <v>0</v>
      </c>
      <c r="X99" s="71">
        <f t="shared" si="10"/>
        <v>0</v>
      </c>
      <c r="Y99" s="70">
        <f t="shared" si="11"/>
        <v>0</v>
      </c>
      <c r="Z99" s="72">
        <f t="shared" si="12"/>
        <v>0</v>
      </c>
      <c r="AA99" s="41">
        <f t="shared" si="14"/>
        <v>0</v>
      </c>
      <c r="AB99" s="100"/>
    </row>
    <row r="100" spans="1:28" ht="12.75" customHeight="1">
      <c r="A100" s="110">
        <v>48</v>
      </c>
      <c r="B100" s="107"/>
      <c r="C100" s="103"/>
      <c r="D100" s="104"/>
      <c r="E100" s="104"/>
      <c r="F100" s="1" t="s">
        <v>0</v>
      </c>
      <c r="G100" s="27"/>
      <c r="H100" s="28"/>
      <c r="I100" s="68"/>
      <c r="J100" s="31"/>
      <c r="K100" s="30"/>
      <c r="L100" s="29"/>
      <c r="M100" s="31"/>
      <c r="N100" s="28"/>
      <c r="O100" s="28"/>
      <c r="P100" s="29"/>
      <c r="Q100" s="27"/>
      <c r="R100" s="29"/>
      <c r="S100" s="28"/>
      <c r="T100" s="29"/>
      <c r="U100" s="30"/>
      <c r="V100" s="41">
        <f t="shared" si="8"/>
        <v>0</v>
      </c>
      <c r="W100" s="42">
        <f t="shared" si="9"/>
        <v>0</v>
      </c>
      <c r="X100" s="43">
        <f t="shared" si="10"/>
        <v>0</v>
      </c>
      <c r="Y100" s="42">
        <f t="shared" si="11"/>
        <v>0</v>
      </c>
      <c r="Z100" s="44">
        <f t="shared" si="12"/>
        <v>0</v>
      </c>
      <c r="AA100" s="41">
        <f t="shared" si="14"/>
        <v>0</v>
      </c>
      <c r="AB100" s="102">
        <f t="shared" si="13"/>
        <v>0</v>
      </c>
    </row>
    <row r="101" spans="1:28" ht="12.75" customHeight="1" thickBot="1">
      <c r="A101" s="110"/>
      <c r="B101" s="107"/>
      <c r="C101" s="103"/>
      <c r="D101" s="104"/>
      <c r="E101" s="104"/>
      <c r="F101" s="1" t="s">
        <v>1</v>
      </c>
      <c r="G101" s="22"/>
      <c r="H101" s="23"/>
      <c r="I101" s="67"/>
      <c r="J101" s="26"/>
      <c r="K101" s="25"/>
      <c r="L101" s="24"/>
      <c r="M101" s="26"/>
      <c r="N101" s="23"/>
      <c r="O101" s="23"/>
      <c r="P101" s="24"/>
      <c r="Q101" s="22"/>
      <c r="R101" s="24"/>
      <c r="S101" s="23"/>
      <c r="T101" s="24"/>
      <c r="U101" s="25"/>
      <c r="V101" s="82">
        <f t="shared" si="8"/>
        <v>0</v>
      </c>
      <c r="W101" s="83">
        <f t="shared" si="9"/>
        <v>0</v>
      </c>
      <c r="X101" s="84">
        <f t="shared" si="10"/>
        <v>0</v>
      </c>
      <c r="Y101" s="83">
        <f t="shared" si="11"/>
        <v>0</v>
      </c>
      <c r="Z101" s="85">
        <f t="shared" si="12"/>
        <v>0</v>
      </c>
      <c r="AA101" s="41">
        <f t="shared" si="14"/>
        <v>0</v>
      </c>
      <c r="AB101" s="101"/>
    </row>
    <row r="102" spans="1:28" ht="12.75" customHeight="1">
      <c r="A102" s="110">
        <v>49</v>
      </c>
      <c r="B102" s="107"/>
      <c r="C102" s="103"/>
      <c r="D102" s="104"/>
      <c r="E102" s="104"/>
      <c r="F102" s="1" t="s">
        <v>0</v>
      </c>
      <c r="G102" s="27"/>
      <c r="H102" s="28"/>
      <c r="I102" s="68"/>
      <c r="J102" s="31"/>
      <c r="K102" s="30"/>
      <c r="L102" s="29"/>
      <c r="M102" s="31"/>
      <c r="N102" s="28"/>
      <c r="O102" s="28"/>
      <c r="P102" s="29"/>
      <c r="Q102" s="27"/>
      <c r="R102" s="29"/>
      <c r="S102" s="28"/>
      <c r="T102" s="29"/>
      <c r="U102" s="30"/>
      <c r="V102" s="37">
        <f t="shared" si="8"/>
        <v>0</v>
      </c>
      <c r="W102" s="38">
        <f t="shared" si="9"/>
        <v>0</v>
      </c>
      <c r="X102" s="39">
        <f t="shared" si="10"/>
        <v>0</v>
      </c>
      <c r="Y102" s="38">
        <f t="shared" si="11"/>
        <v>0</v>
      </c>
      <c r="Z102" s="40">
        <f t="shared" si="12"/>
        <v>0</v>
      </c>
      <c r="AA102" s="41">
        <f t="shared" si="14"/>
        <v>0</v>
      </c>
      <c r="AB102" s="100">
        <f t="shared" si="13"/>
        <v>0</v>
      </c>
    </row>
    <row r="103" spans="1:28" ht="12.75" customHeight="1" thickBot="1">
      <c r="A103" s="110"/>
      <c r="B103" s="107"/>
      <c r="C103" s="103"/>
      <c r="D103" s="104"/>
      <c r="E103" s="104"/>
      <c r="F103" s="1" t="s">
        <v>1</v>
      </c>
      <c r="G103" s="22"/>
      <c r="H103" s="23"/>
      <c r="I103" s="67"/>
      <c r="J103" s="26"/>
      <c r="K103" s="25"/>
      <c r="L103" s="24"/>
      <c r="M103" s="26"/>
      <c r="N103" s="23"/>
      <c r="O103" s="23"/>
      <c r="P103" s="24"/>
      <c r="Q103" s="22"/>
      <c r="R103" s="24"/>
      <c r="S103" s="23"/>
      <c r="T103" s="24"/>
      <c r="U103" s="25"/>
      <c r="V103" s="69">
        <f t="shared" si="8"/>
        <v>0</v>
      </c>
      <c r="W103" s="70">
        <f t="shared" si="9"/>
        <v>0</v>
      </c>
      <c r="X103" s="71">
        <f t="shared" si="10"/>
        <v>0</v>
      </c>
      <c r="Y103" s="70">
        <f t="shared" si="11"/>
        <v>0</v>
      </c>
      <c r="Z103" s="72">
        <f t="shared" si="12"/>
        <v>0</v>
      </c>
      <c r="AA103" s="41">
        <f t="shared" si="14"/>
        <v>0</v>
      </c>
      <c r="AB103" s="100"/>
    </row>
    <row r="104" spans="1:28" ht="12.75" customHeight="1">
      <c r="A104" s="110">
        <v>50</v>
      </c>
      <c r="B104" s="107"/>
      <c r="C104" s="103"/>
      <c r="D104" s="104"/>
      <c r="E104" s="104"/>
      <c r="F104" s="1" t="s">
        <v>0</v>
      </c>
      <c r="G104" s="27"/>
      <c r="H104" s="28"/>
      <c r="I104" s="68"/>
      <c r="J104" s="31"/>
      <c r="K104" s="30"/>
      <c r="L104" s="29"/>
      <c r="M104" s="31"/>
      <c r="N104" s="28"/>
      <c r="O104" s="28"/>
      <c r="P104" s="29"/>
      <c r="Q104" s="27"/>
      <c r="R104" s="29"/>
      <c r="S104" s="28"/>
      <c r="T104" s="29"/>
      <c r="U104" s="30"/>
      <c r="V104" s="41">
        <f t="shared" si="8"/>
        <v>0</v>
      </c>
      <c r="W104" s="42">
        <f t="shared" si="9"/>
        <v>0</v>
      </c>
      <c r="X104" s="43">
        <f t="shared" si="10"/>
        <v>0</v>
      </c>
      <c r="Y104" s="42">
        <f t="shared" si="11"/>
        <v>0</v>
      </c>
      <c r="Z104" s="44">
        <f t="shared" si="12"/>
        <v>0</v>
      </c>
      <c r="AA104" s="41">
        <f t="shared" si="14"/>
        <v>0</v>
      </c>
      <c r="AB104" s="102">
        <f t="shared" si="13"/>
        <v>0</v>
      </c>
    </row>
    <row r="105" spans="1:28" ht="12.75" customHeight="1" thickBot="1">
      <c r="A105" s="110"/>
      <c r="B105" s="107"/>
      <c r="C105" s="103"/>
      <c r="D105" s="104"/>
      <c r="E105" s="104"/>
      <c r="F105" s="1" t="s">
        <v>1</v>
      </c>
      <c r="G105" s="22"/>
      <c r="H105" s="23"/>
      <c r="I105" s="67"/>
      <c r="J105" s="26"/>
      <c r="K105" s="25"/>
      <c r="L105" s="24"/>
      <c r="M105" s="26"/>
      <c r="N105" s="23"/>
      <c r="O105" s="23"/>
      <c r="P105" s="24"/>
      <c r="Q105" s="22"/>
      <c r="R105" s="24"/>
      <c r="S105" s="23"/>
      <c r="T105" s="24"/>
      <c r="U105" s="25"/>
      <c r="V105" s="82">
        <f t="shared" si="8"/>
        <v>0</v>
      </c>
      <c r="W105" s="83">
        <f t="shared" si="9"/>
        <v>0</v>
      </c>
      <c r="X105" s="84">
        <f t="shared" si="10"/>
        <v>0</v>
      </c>
      <c r="Y105" s="83">
        <f t="shared" si="11"/>
        <v>0</v>
      </c>
      <c r="Z105" s="85">
        <f t="shared" si="12"/>
        <v>0</v>
      </c>
      <c r="AA105" s="41">
        <f t="shared" si="14"/>
        <v>0</v>
      </c>
      <c r="AB105" s="101"/>
    </row>
    <row r="106" spans="1:28" ht="12.75" customHeight="1">
      <c r="A106" s="110">
        <v>51</v>
      </c>
      <c r="B106" s="107"/>
      <c r="C106" s="103"/>
      <c r="D106" s="104"/>
      <c r="E106" s="104"/>
      <c r="F106" s="1" t="s">
        <v>0</v>
      </c>
      <c r="G106" s="27"/>
      <c r="H106" s="28"/>
      <c r="I106" s="68"/>
      <c r="J106" s="31"/>
      <c r="K106" s="30"/>
      <c r="L106" s="29"/>
      <c r="M106" s="31"/>
      <c r="N106" s="28"/>
      <c r="O106" s="28"/>
      <c r="P106" s="29"/>
      <c r="Q106" s="27"/>
      <c r="R106" s="29"/>
      <c r="S106" s="28"/>
      <c r="T106" s="29"/>
      <c r="U106" s="30"/>
      <c r="V106" s="37">
        <f t="shared" si="8"/>
        <v>0</v>
      </c>
      <c r="W106" s="38">
        <f t="shared" si="9"/>
        <v>0</v>
      </c>
      <c r="X106" s="39">
        <f t="shared" si="10"/>
        <v>0</v>
      </c>
      <c r="Y106" s="38">
        <f t="shared" si="11"/>
        <v>0</v>
      </c>
      <c r="Z106" s="40">
        <f t="shared" si="12"/>
        <v>0</v>
      </c>
      <c r="AA106" s="41">
        <f t="shared" si="14"/>
        <v>0</v>
      </c>
      <c r="AB106" s="100">
        <f t="shared" si="13"/>
        <v>0</v>
      </c>
    </row>
    <row r="107" spans="1:28" ht="12.75" customHeight="1" thickBot="1">
      <c r="A107" s="110"/>
      <c r="B107" s="107"/>
      <c r="C107" s="103"/>
      <c r="D107" s="104"/>
      <c r="E107" s="104"/>
      <c r="F107" s="1" t="s">
        <v>1</v>
      </c>
      <c r="G107" s="22"/>
      <c r="H107" s="23"/>
      <c r="I107" s="67"/>
      <c r="J107" s="26"/>
      <c r="K107" s="25"/>
      <c r="L107" s="24"/>
      <c r="M107" s="26"/>
      <c r="N107" s="23"/>
      <c r="O107" s="23"/>
      <c r="P107" s="24"/>
      <c r="Q107" s="22"/>
      <c r="R107" s="24"/>
      <c r="S107" s="23"/>
      <c r="T107" s="24"/>
      <c r="U107" s="25"/>
      <c r="V107" s="69">
        <f t="shared" si="8"/>
        <v>0</v>
      </c>
      <c r="W107" s="70">
        <f t="shared" si="9"/>
        <v>0</v>
      </c>
      <c r="X107" s="71">
        <f t="shared" si="10"/>
        <v>0</v>
      </c>
      <c r="Y107" s="70">
        <f t="shared" si="11"/>
        <v>0</v>
      </c>
      <c r="Z107" s="72">
        <f t="shared" si="12"/>
        <v>0</v>
      </c>
      <c r="AA107" s="41">
        <f t="shared" si="14"/>
        <v>0</v>
      </c>
      <c r="AB107" s="100"/>
    </row>
    <row r="108" spans="1:28" ht="12.75" customHeight="1">
      <c r="A108" s="110">
        <v>52</v>
      </c>
      <c r="B108" s="107"/>
      <c r="C108" s="103"/>
      <c r="D108" s="104"/>
      <c r="E108" s="104"/>
      <c r="F108" s="1" t="s">
        <v>0</v>
      </c>
      <c r="G108" s="27"/>
      <c r="H108" s="28"/>
      <c r="I108" s="68"/>
      <c r="J108" s="31"/>
      <c r="K108" s="30"/>
      <c r="L108" s="29"/>
      <c r="M108" s="31"/>
      <c r="N108" s="28"/>
      <c r="O108" s="28"/>
      <c r="P108" s="29"/>
      <c r="Q108" s="27"/>
      <c r="R108" s="29"/>
      <c r="S108" s="28"/>
      <c r="T108" s="29"/>
      <c r="U108" s="30"/>
      <c r="V108" s="41">
        <f t="shared" si="8"/>
        <v>0</v>
      </c>
      <c r="W108" s="42">
        <f t="shared" si="9"/>
        <v>0</v>
      </c>
      <c r="X108" s="43">
        <f t="shared" si="10"/>
        <v>0</v>
      </c>
      <c r="Y108" s="42">
        <f t="shared" si="11"/>
        <v>0</v>
      </c>
      <c r="Z108" s="44">
        <f t="shared" si="12"/>
        <v>0</v>
      </c>
      <c r="AA108" s="41">
        <f t="shared" si="14"/>
        <v>0</v>
      </c>
      <c r="AB108" s="102">
        <f t="shared" si="13"/>
        <v>0</v>
      </c>
    </row>
    <row r="109" spans="1:28" ht="12.75" customHeight="1" thickBot="1">
      <c r="A109" s="110"/>
      <c r="B109" s="107"/>
      <c r="C109" s="103"/>
      <c r="D109" s="104"/>
      <c r="E109" s="104"/>
      <c r="F109" s="1" t="s">
        <v>1</v>
      </c>
      <c r="G109" s="22"/>
      <c r="H109" s="23"/>
      <c r="I109" s="67"/>
      <c r="J109" s="26"/>
      <c r="K109" s="25"/>
      <c r="L109" s="24"/>
      <c r="M109" s="26"/>
      <c r="N109" s="23"/>
      <c r="O109" s="23"/>
      <c r="P109" s="24"/>
      <c r="Q109" s="22"/>
      <c r="R109" s="24"/>
      <c r="S109" s="23"/>
      <c r="T109" s="24"/>
      <c r="U109" s="25"/>
      <c r="V109" s="82">
        <f t="shared" si="8"/>
        <v>0</v>
      </c>
      <c r="W109" s="83">
        <f t="shared" si="9"/>
        <v>0</v>
      </c>
      <c r="X109" s="84">
        <f t="shared" si="10"/>
        <v>0</v>
      </c>
      <c r="Y109" s="83">
        <f t="shared" si="11"/>
        <v>0</v>
      </c>
      <c r="Z109" s="85">
        <f t="shared" si="12"/>
        <v>0</v>
      </c>
      <c r="AA109" s="41">
        <f t="shared" si="14"/>
        <v>0</v>
      </c>
      <c r="AB109" s="101"/>
    </row>
    <row r="110" spans="1:28" ht="12.75" customHeight="1">
      <c r="A110" s="110">
        <v>53</v>
      </c>
      <c r="B110" s="107"/>
      <c r="C110" s="103"/>
      <c r="D110" s="104"/>
      <c r="E110" s="104"/>
      <c r="F110" s="1" t="s">
        <v>0</v>
      </c>
      <c r="G110" s="27"/>
      <c r="H110" s="28"/>
      <c r="I110" s="68"/>
      <c r="J110" s="31"/>
      <c r="K110" s="30"/>
      <c r="L110" s="29"/>
      <c r="M110" s="31"/>
      <c r="N110" s="28"/>
      <c r="O110" s="28"/>
      <c r="P110" s="29"/>
      <c r="Q110" s="27"/>
      <c r="R110" s="29"/>
      <c r="S110" s="28"/>
      <c r="T110" s="29"/>
      <c r="U110" s="30"/>
      <c r="V110" s="37">
        <f t="shared" si="8"/>
        <v>0</v>
      </c>
      <c r="W110" s="38">
        <f t="shared" si="9"/>
        <v>0</v>
      </c>
      <c r="X110" s="39">
        <f t="shared" si="10"/>
        <v>0</v>
      </c>
      <c r="Y110" s="38">
        <f t="shared" si="11"/>
        <v>0</v>
      </c>
      <c r="Z110" s="40">
        <f t="shared" si="12"/>
        <v>0</v>
      </c>
      <c r="AA110" s="41">
        <f t="shared" si="14"/>
        <v>0</v>
      </c>
      <c r="AB110" s="100">
        <f t="shared" si="13"/>
        <v>0</v>
      </c>
    </row>
    <row r="111" spans="1:28" ht="12.75" customHeight="1" thickBot="1">
      <c r="A111" s="110"/>
      <c r="B111" s="107"/>
      <c r="C111" s="103"/>
      <c r="D111" s="104"/>
      <c r="E111" s="104"/>
      <c r="F111" s="1" t="s">
        <v>1</v>
      </c>
      <c r="G111" s="22"/>
      <c r="H111" s="23"/>
      <c r="I111" s="67"/>
      <c r="J111" s="26"/>
      <c r="K111" s="25"/>
      <c r="L111" s="24"/>
      <c r="M111" s="26"/>
      <c r="N111" s="23"/>
      <c r="O111" s="23"/>
      <c r="P111" s="24"/>
      <c r="Q111" s="22"/>
      <c r="R111" s="24"/>
      <c r="S111" s="23"/>
      <c r="T111" s="24"/>
      <c r="U111" s="25"/>
      <c r="V111" s="69">
        <f t="shared" si="8"/>
        <v>0</v>
      </c>
      <c r="W111" s="70">
        <f t="shared" si="9"/>
        <v>0</v>
      </c>
      <c r="X111" s="71">
        <f t="shared" si="10"/>
        <v>0</v>
      </c>
      <c r="Y111" s="70">
        <f t="shared" si="11"/>
        <v>0</v>
      </c>
      <c r="Z111" s="72">
        <f t="shared" si="12"/>
        <v>0</v>
      </c>
      <c r="AA111" s="41">
        <f t="shared" si="14"/>
        <v>0</v>
      </c>
      <c r="AB111" s="100"/>
    </row>
    <row r="112" spans="1:28" ht="12.75" customHeight="1">
      <c r="A112" s="110">
        <v>54</v>
      </c>
      <c r="B112" s="107"/>
      <c r="C112" s="103"/>
      <c r="D112" s="104"/>
      <c r="E112" s="104"/>
      <c r="F112" s="1" t="s">
        <v>0</v>
      </c>
      <c r="G112" s="27"/>
      <c r="H112" s="28"/>
      <c r="I112" s="68"/>
      <c r="J112" s="31"/>
      <c r="K112" s="30"/>
      <c r="L112" s="29"/>
      <c r="M112" s="31"/>
      <c r="N112" s="28"/>
      <c r="O112" s="28"/>
      <c r="P112" s="29"/>
      <c r="Q112" s="27"/>
      <c r="R112" s="29"/>
      <c r="S112" s="28"/>
      <c r="T112" s="29"/>
      <c r="U112" s="30"/>
      <c r="V112" s="41">
        <f t="shared" si="8"/>
        <v>0</v>
      </c>
      <c r="W112" s="42">
        <f t="shared" si="9"/>
        <v>0</v>
      </c>
      <c r="X112" s="43">
        <f t="shared" si="10"/>
        <v>0</v>
      </c>
      <c r="Y112" s="42">
        <f t="shared" si="11"/>
        <v>0</v>
      </c>
      <c r="Z112" s="44">
        <f t="shared" si="12"/>
        <v>0</v>
      </c>
      <c r="AA112" s="41">
        <f t="shared" si="14"/>
        <v>0</v>
      </c>
      <c r="AB112" s="102">
        <f t="shared" si="13"/>
        <v>0</v>
      </c>
    </row>
    <row r="113" spans="1:28" ht="12.75" customHeight="1" thickBot="1">
      <c r="A113" s="110"/>
      <c r="B113" s="107"/>
      <c r="C113" s="103"/>
      <c r="D113" s="104"/>
      <c r="E113" s="104"/>
      <c r="F113" s="1" t="s">
        <v>1</v>
      </c>
      <c r="G113" s="22"/>
      <c r="H113" s="23"/>
      <c r="I113" s="67"/>
      <c r="J113" s="26"/>
      <c r="K113" s="25"/>
      <c r="L113" s="24"/>
      <c r="M113" s="26"/>
      <c r="N113" s="23"/>
      <c r="O113" s="23"/>
      <c r="P113" s="24"/>
      <c r="Q113" s="22"/>
      <c r="R113" s="24"/>
      <c r="S113" s="23"/>
      <c r="T113" s="24"/>
      <c r="U113" s="25"/>
      <c r="V113" s="82">
        <f t="shared" si="8"/>
        <v>0</v>
      </c>
      <c r="W113" s="83">
        <f t="shared" si="9"/>
        <v>0</v>
      </c>
      <c r="X113" s="84">
        <f t="shared" si="10"/>
        <v>0</v>
      </c>
      <c r="Y113" s="83">
        <f t="shared" si="11"/>
        <v>0</v>
      </c>
      <c r="Z113" s="85">
        <f t="shared" si="12"/>
        <v>0</v>
      </c>
      <c r="AA113" s="41">
        <f t="shared" si="14"/>
        <v>0</v>
      </c>
      <c r="AB113" s="101"/>
    </row>
    <row r="114" spans="1:28" ht="12.75" customHeight="1">
      <c r="A114" s="110">
        <v>55</v>
      </c>
      <c r="B114" s="107"/>
      <c r="C114" s="103"/>
      <c r="D114" s="104"/>
      <c r="E114" s="104"/>
      <c r="F114" s="1" t="s">
        <v>0</v>
      </c>
      <c r="G114" s="27"/>
      <c r="H114" s="28"/>
      <c r="I114" s="68"/>
      <c r="J114" s="31"/>
      <c r="K114" s="30"/>
      <c r="L114" s="29"/>
      <c r="M114" s="31"/>
      <c r="N114" s="28"/>
      <c r="O114" s="28"/>
      <c r="P114" s="29"/>
      <c r="Q114" s="27"/>
      <c r="R114" s="29"/>
      <c r="S114" s="28"/>
      <c r="T114" s="29"/>
      <c r="U114" s="30"/>
      <c r="V114" s="37">
        <f t="shared" si="8"/>
        <v>0</v>
      </c>
      <c r="W114" s="38">
        <f t="shared" si="9"/>
        <v>0</v>
      </c>
      <c r="X114" s="39">
        <f t="shared" si="10"/>
        <v>0</v>
      </c>
      <c r="Y114" s="38">
        <f t="shared" si="11"/>
        <v>0</v>
      </c>
      <c r="Z114" s="40">
        <f t="shared" si="12"/>
        <v>0</v>
      </c>
      <c r="AA114" s="41">
        <f>SUM(V114:Z114)</f>
        <v>0</v>
      </c>
      <c r="AB114" s="100">
        <f t="shared" si="13"/>
        <v>0</v>
      </c>
    </row>
    <row r="115" spans="1:28" ht="12.75" customHeight="1" thickBot="1">
      <c r="A115" s="111"/>
      <c r="B115" s="108"/>
      <c r="C115" s="105"/>
      <c r="D115" s="106"/>
      <c r="E115" s="106"/>
      <c r="F115" s="6" t="s">
        <v>1</v>
      </c>
      <c r="G115" s="74"/>
      <c r="H115" s="76"/>
      <c r="I115" s="78"/>
      <c r="J115" s="77"/>
      <c r="K115" s="73"/>
      <c r="L115" s="75"/>
      <c r="M115" s="77"/>
      <c r="N115" s="76"/>
      <c r="O115" s="76"/>
      <c r="P115" s="75"/>
      <c r="Q115" s="74"/>
      <c r="R115" s="75"/>
      <c r="S115" s="76"/>
      <c r="T115" s="75"/>
      <c r="U115" s="73"/>
      <c r="V115" s="69">
        <f t="shared" si="8"/>
        <v>0</v>
      </c>
      <c r="W115" s="70">
        <f t="shared" si="9"/>
        <v>0</v>
      </c>
      <c r="X115" s="71">
        <f t="shared" si="10"/>
        <v>0</v>
      </c>
      <c r="Y115" s="70">
        <f t="shared" si="11"/>
        <v>0</v>
      </c>
      <c r="Z115" s="72">
        <f t="shared" si="12"/>
        <v>0</v>
      </c>
      <c r="AA115" s="45">
        <f>SUM(V115:Z115)</f>
        <v>0</v>
      </c>
      <c r="AB115" s="101"/>
    </row>
    <row r="116" spans="3:28" ht="12.75" customHeight="1" thickBot="1">
      <c r="C116" s="51">
        <f>COUNTA(C6:C115)</f>
        <v>0</v>
      </c>
      <c r="D116" s="52">
        <f>COUNTA(D6:D115)</f>
        <v>0</v>
      </c>
      <c r="E116" s="53">
        <f>COUNTA(E6:E115)</f>
        <v>0</v>
      </c>
      <c r="F116" s="46" t="s">
        <v>16</v>
      </c>
      <c r="G116" s="51">
        <f>SUM(G6:G115)</f>
        <v>0</v>
      </c>
      <c r="H116" s="52">
        <f aca="true" t="shared" si="15" ref="H116:U116">SUM(H6:H115)</f>
        <v>0</v>
      </c>
      <c r="I116" s="52">
        <f t="shared" si="15"/>
        <v>0</v>
      </c>
      <c r="J116" s="52">
        <f t="shared" si="15"/>
        <v>0</v>
      </c>
      <c r="K116" s="53">
        <f t="shared" si="15"/>
        <v>0</v>
      </c>
      <c r="L116" s="51">
        <f t="shared" si="15"/>
        <v>0</v>
      </c>
      <c r="M116" s="52">
        <f t="shared" si="15"/>
        <v>0</v>
      </c>
      <c r="N116" s="52">
        <f t="shared" si="15"/>
        <v>0</v>
      </c>
      <c r="O116" s="52">
        <f t="shared" si="15"/>
        <v>0</v>
      </c>
      <c r="P116" s="53">
        <f t="shared" si="15"/>
        <v>0</v>
      </c>
      <c r="Q116" s="51">
        <f t="shared" si="15"/>
        <v>0</v>
      </c>
      <c r="R116" s="52">
        <f t="shared" si="15"/>
        <v>0</v>
      </c>
      <c r="S116" s="52">
        <f t="shared" si="15"/>
        <v>0</v>
      </c>
      <c r="T116" s="52">
        <f t="shared" si="15"/>
        <v>0</v>
      </c>
      <c r="U116" s="53">
        <f t="shared" si="15"/>
        <v>0</v>
      </c>
      <c r="V116" s="79">
        <f>SUM(V6:V115)</f>
        <v>0</v>
      </c>
      <c r="W116" s="80">
        <f>SUM(W6:W115)</f>
        <v>0</v>
      </c>
      <c r="X116" s="80">
        <f>SUM(X6:X115)</f>
        <v>0</v>
      </c>
      <c r="Y116" s="80">
        <f>SUM(Y6:Y115)</f>
        <v>0</v>
      </c>
      <c r="Z116" s="81">
        <f>SUM(Z6:Z115)</f>
        <v>0</v>
      </c>
      <c r="AA116" s="47">
        <f>SUM(V116:Z116)</f>
        <v>0</v>
      </c>
      <c r="AB116" s="48">
        <f>SUM(AB6:AB115)</f>
        <v>0</v>
      </c>
    </row>
    <row r="117" spans="3:28" ht="12.75" customHeight="1" thickBot="1">
      <c r="C117" s="49"/>
      <c r="D117" s="49"/>
      <c r="E117" s="49"/>
      <c r="F117" s="50" t="s">
        <v>0</v>
      </c>
      <c r="G117" s="51">
        <f>G6+G8+G10+G12+G14+G16+G18+G20+G22+G24+G26+G28+G30+G32+G34+G36+G38+G40+G42+G44+G46+G48+G50+G52+G54+G56+G58+G60+G62+G64+G66+G68+G70+G72+G74+G76+G78+G80+G82+G84+G86+G88+G90+G92+G94+G96+G98+G100+G102+G104+G106+G108+G110+G112+G114</f>
        <v>0</v>
      </c>
      <c r="H117" s="51">
        <f aca="true" t="shared" si="16" ref="H117:U117">H6+H8+H10+H12+H14+H16+H18+H20+H22+H24+H26+H28+H30+H32+H34+H36+H38+H40+H42+H44+H46+H48+H50+H52+H54+H56+H58+H60+H62+H64+H66+H68+H70+H72+H74+H76+H78+H80+H82+H84+H86+H88+H90+H92+H94+H96+H98+H100+H102+H104+H106+H108+H110+H112+H114</f>
        <v>0</v>
      </c>
      <c r="I117" s="51">
        <f t="shared" si="16"/>
        <v>0</v>
      </c>
      <c r="J117" s="51">
        <f t="shared" si="16"/>
        <v>0</v>
      </c>
      <c r="K117" s="51">
        <f t="shared" si="16"/>
        <v>0</v>
      </c>
      <c r="L117" s="51">
        <f t="shared" si="16"/>
        <v>0</v>
      </c>
      <c r="M117" s="51">
        <f t="shared" si="16"/>
        <v>0</v>
      </c>
      <c r="N117" s="51">
        <f t="shared" si="16"/>
        <v>0</v>
      </c>
      <c r="O117" s="51">
        <f t="shared" si="16"/>
        <v>0</v>
      </c>
      <c r="P117" s="51">
        <f t="shared" si="16"/>
        <v>0</v>
      </c>
      <c r="Q117" s="51">
        <f t="shared" si="16"/>
        <v>0</v>
      </c>
      <c r="R117" s="51">
        <f t="shared" si="16"/>
        <v>0</v>
      </c>
      <c r="S117" s="51">
        <f t="shared" si="16"/>
        <v>0</v>
      </c>
      <c r="T117" s="51">
        <f t="shared" si="16"/>
        <v>0</v>
      </c>
      <c r="U117" s="51">
        <f t="shared" si="16"/>
        <v>0</v>
      </c>
      <c r="V117" s="51">
        <f aca="true" t="shared" si="17" ref="V117:AA118">V6+V8+V10+V12+V14+V16+V18+V20+V22+V24+V26+V28+V30+V32+V34+V36+V38+V40+V42+V44+V46+V48+V50+V52+V54+V56+V58+V60+V62+V64+V66+V68+V70+V72+V74+V76+V78+V80+V82+V84+V86+V88+V90+V92+V94+V96+V98+V100+V102+V104+V106+V108+V110+V112+V114</f>
        <v>0</v>
      </c>
      <c r="W117" s="51">
        <f t="shared" si="17"/>
        <v>0</v>
      </c>
      <c r="X117" s="51">
        <f t="shared" si="17"/>
        <v>0</v>
      </c>
      <c r="Y117" s="51">
        <f t="shared" si="17"/>
        <v>0</v>
      </c>
      <c r="Z117" s="51">
        <f t="shared" si="17"/>
        <v>0</v>
      </c>
      <c r="AA117" s="51">
        <f t="shared" si="17"/>
        <v>0</v>
      </c>
      <c r="AB117" s="49"/>
    </row>
    <row r="118" spans="3:28" ht="12.75" customHeight="1" thickBot="1">
      <c r="C118" s="49"/>
      <c r="D118" s="49"/>
      <c r="E118" s="49"/>
      <c r="F118" s="55" t="s">
        <v>1</v>
      </c>
      <c r="G118" s="56">
        <f>G7+G9+G11+G13+G15+G17+G19+G21+G23+G25+G27+G29+G31+G33+G35+G37+G39+G41+G43+G45+G47+G49+G51+G53+G55+G57+G59+G61+G63+G65+G67+G69+G71+G73+G75+G77+G79+G81+G83+G85+G87+G89+G91+G93+G95+G97+G99+G101+G103+G105+G107+G109+G111+G113+G115</f>
        <v>0</v>
      </c>
      <c r="H118" s="56">
        <f aca="true" t="shared" si="18" ref="H118:U118">H7+H9+H11+H13+H15+H17+H19+H21+H23+H25+H27+H29+H31+H33+H35+H37+H39+H41+H43+H45+H47+H49+H51+H53+H55+H57+H59+H61+H63+H65+H67+H69+H71+H73+H75+H77+H79+H81+H83+H85+H87+H89+H91+H93+H95+H97+H99+H101+H103+H105+H107+H109+H111+H113+H115</f>
        <v>0</v>
      </c>
      <c r="I118" s="56">
        <f t="shared" si="18"/>
        <v>0</v>
      </c>
      <c r="J118" s="56">
        <f t="shared" si="18"/>
        <v>0</v>
      </c>
      <c r="K118" s="56">
        <f t="shared" si="18"/>
        <v>0</v>
      </c>
      <c r="L118" s="56">
        <f t="shared" si="18"/>
        <v>0</v>
      </c>
      <c r="M118" s="56">
        <f t="shared" si="18"/>
        <v>0</v>
      </c>
      <c r="N118" s="56">
        <f t="shared" si="18"/>
        <v>0</v>
      </c>
      <c r="O118" s="56">
        <f t="shared" si="18"/>
        <v>0</v>
      </c>
      <c r="P118" s="56">
        <f t="shared" si="18"/>
        <v>0</v>
      </c>
      <c r="Q118" s="56">
        <f t="shared" si="18"/>
        <v>0</v>
      </c>
      <c r="R118" s="56">
        <f t="shared" si="18"/>
        <v>0</v>
      </c>
      <c r="S118" s="56">
        <f t="shared" si="18"/>
        <v>0</v>
      </c>
      <c r="T118" s="56">
        <f t="shared" si="18"/>
        <v>0</v>
      </c>
      <c r="U118" s="56">
        <f t="shared" si="18"/>
        <v>0</v>
      </c>
      <c r="V118" s="56">
        <f t="shared" si="17"/>
        <v>0</v>
      </c>
      <c r="W118" s="56">
        <f t="shared" si="17"/>
        <v>0</v>
      </c>
      <c r="X118" s="56">
        <f t="shared" si="17"/>
        <v>0</v>
      </c>
      <c r="Y118" s="56">
        <f t="shared" si="17"/>
        <v>0</v>
      </c>
      <c r="Z118" s="56">
        <f t="shared" si="17"/>
        <v>0</v>
      </c>
      <c r="AA118" s="56">
        <f t="shared" si="17"/>
        <v>0</v>
      </c>
      <c r="AB118" s="49"/>
    </row>
  </sheetData>
  <sheetProtection/>
  <mergeCells count="341">
    <mergeCell ref="AA4:AA5"/>
    <mergeCell ref="C3:D3"/>
    <mergeCell ref="E3:I3"/>
    <mergeCell ref="A4:B5"/>
    <mergeCell ref="L4:P4"/>
    <mergeCell ref="Q4:U4"/>
    <mergeCell ref="V4:Z4"/>
    <mergeCell ref="C4:E4"/>
    <mergeCell ref="F4:F5"/>
    <mergeCell ref="G4:K4"/>
    <mergeCell ref="AB4:AB5"/>
    <mergeCell ref="A6:A7"/>
    <mergeCell ref="A8:A9"/>
    <mergeCell ref="A10:A11"/>
    <mergeCell ref="A12:A13"/>
    <mergeCell ref="A14:A15"/>
    <mergeCell ref="D6:D7"/>
    <mergeCell ref="E6:E7"/>
    <mergeCell ref="D8:D9"/>
    <mergeCell ref="E8:E9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C6:C7"/>
    <mergeCell ref="C8:C9"/>
    <mergeCell ref="C10:C11"/>
    <mergeCell ref="C16:C17"/>
    <mergeCell ref="C22:C23"/>
    <mergeCell ref="D10:D11"/>
    <mergeCell ref="E10:E11"/>
    <mergeCell ref="C12:C13"/>
    <mergeCell ref="D12:D13"/>
    <mergeCell ref="E12:E13"/>
    <mergeCell ref="C14:C15"/>
    <mergeCell ref="D14:D15"/>
    <mergeCell ref="E14:E15"/>
    <mergeCell ref="D16:D17"/>
    <mergeCell ref="E16:E17"/>
    <mergeCell ref="C18:C19"/>
    <mergeCell ref="D18:D19"/>
    <mergeCell ref="E18:E19"/>
    <mergeCell ref="C20:C21"/>
    <mergeCell ref="D20:D21"/>
    <mergeCell ref="E20:E21"/>
    <mergeCell ref="D22:D23"/>
    <mergeCell ref="E22:E23"/>
    <mergeCell ref="C24:C25"/>
    <mergeCell ref="D24:D25"/>
    <mergeCell ref="E24:E25"/>
    <mergeCell ref="C26:C27"/>
    <mergeCell ref="D26:D27"/>
    <mergeCell ref="E26:E27"/>
    <mergeCell ref="C28:C29"/>
    <mergeCell ref="D28:D29"/>
    <mergeCell ref="E28:E29"/>
    <mergeCell ref="C30:C31"/>
    <mergeCell ref="D30:D31"/>
    <mergeCell ref="E30:E31"/>
    <mergeCell ref="C32:C33"/>
    <mergeCell ref="D32:D33"/>
    <mergeCell ref="E32:E33"/>
    <mergeCell ref="C34:C35"/>
    <mergeCell ref="D34:D35"/>
    <mergeCell ref="E34:E35"/>
    <mergeCell ref="C36:C37"/>
    <mergeCell ref="D36:D37"/>
    <mergeCell ref="E36:E37"/>
    <mergeCell ref="C38:C39"/>
    <mergeCell ref="D38:D39"/>
    <mergeCell ref="E38:E39"/>
    <mergeCell ref="C40:C41"/>
    <mergeCell ref="D40:D41"/>
    <mergeCell ref="E40:E41"/>
    <mergeCell ref="C42:C43"/>
    <mergeCell ref="D42:D43"/>
    <mergeCell ref="E42:E43"/>
    <mergeCell ref="C44:C45"/>
    <mergeCell ref="D44:D45"/>
    <mergeCell ref="E44:E45"/>
    <mergeCell ref="C46:C47"/>
    <mergeCell ref="D46:D47"/>
    <mergeCell ref="E46:E47"/>
    <mergeCell ref="C48:C49"/>
    <mergeCell ref="D48:D49"/>
    <mergeCell ref="E48:E49"/>
    <mergeCell ref="C50:C51"/>
    <mergeCell ref="D50:D51"/>
    <mergeCell ref="E50:E51"/>
    <mergeCell ref="C52:C53"/>
    <mergeCell ref="D52:D53"/>
    <mergeCell ref="E52:E53"/>
    <mergeCell ref="C54:C55"/>
    <mergeCell ref="D54:D55"/>
    <mergeCell ref="E54:E55"/>
    <mergeCell ref="C56:C57"/>
    <mergeCell ref="D56:D57"/>
    <mergeCell ref="E56:E57"/>
    <mergeCell ref="C58:C59"/>
    <mergeCell ref="D58:D59"/>
    <mergeCell ref="E58:E59"/>
    <mergeCell ref="C60:C61"/>
    <mergeCell ref="D60:D61"/>
    <mergeCell ref="E60:E61"/>
    <mergeCell ref="C62:C63"/>
    <mergeCell ref="D62:D63"/>
    <mergeCell ref="E62:E63"/>
    <mergeCell ref="C64:C65"/>
    <mergeCell ref="D64:D65"/>
    <mergeCell ref="E64:E65"/>
    <mergeCell ref="C66:C67"/>
    <mergeCell ref="D66:D67"/>
    <mergeCell ref="E66:E67"/>
    <mergeCell ref="C68:C69"/>
    <mergeCell ref="D68:D69"/>
    <mergeCell ref="E68:E69"/>
    <mergeCell ref="C70:C71"/>
    <mergeCell ref="D70:D71"/>
    <mergeCell ref="E70:E71"/>
    <mergeCell ref="C72:C73"/>
    <mergeCell ref="D72:D73"/>
    <mergeCell ref="E72:E73"/>
    <mergeCell ref="C74:C75"/>
    <mergeCell ref="D74:D75"/>
    <mergeCell ref="E74:E75"/>
    <mergeCell ref="C76:C77"/>
    <mergeCell ref="D76:D77"/>
    <mergeCell ref="E76:E77"/>
    <mergeCell ref="C78:C79"/>
    <mergeCell ref="D78:D79"/>
    <mergeCell ref="E78:E79"/>
    <mergeCell ref="C80:C81"/>
    <mergeCell ref="D80:D81"/>
    <mergeCell ref="E80:E81"/>
    <mergeCell ref="C82:C83"/>
    <mergeCell ref="D82:D83"/>
    <mergeCell ref="E82:E83"/>
    <mergeCell ref="C84:C85"/>
    <mergeCell ref="D84:D85"/>
    <mergeCell ref="E84:E85"/>
    <mergeCell ref="C86:C87"/>
    <mergeCell ref="D86:D87"/>
    <mergeCell ref="E86:E87"/>
    <mergeCell ref="C88:C89"/>
    <mergeCell ref="D88:D89"/>
    <mergeCell ref="E88:E89"/>
    <mergeCell ref="C90:C91"/>
    <mergeCell ref="D90:D91"/>
    <mergeCell ref="E90:E91"/>
    <mergeCell ref="C92:C93"/>
    <mergeCell ref="D92:D93"/>
    <mergeCell ref="E92:E93"/>
    <mergeCell ref="C94:C95"/>
    <mergeCell ref="D94:D95"/>
    <mergeCell ref="E94:E95"/>
    <mergeCell ref="C96:C97"/>
    <mergeCell ref="D96:D97"/>
    <mergeCell ref="E96:E97"/>
    <mergeCell ref="C98:C99"/>
    <mergeCell ref="D98:D99"/>
    <mergeCell ref="E98:E99"/>
    <mergeCell ref="C100:C101"/>
    <mergeCell ref="D100:D101"/>
    <mergeCell ref="E100:E101"/>
    <mergeCell ref="C102:C103"/>
    <mergeCell ref="D102:D103"/>
    <mergeCell ref="E102:E103"/>
    <mergeCell ref="C104:C105"/>
    <mergeCell ref="D104:D105"/>
    <mergeCell ref="E104:E105"/>
    <mergeCell ref="C106:C107"/>
    <mergeCell ref="D106:D107"/>
    <mergeCell ref="E106:E107"/>
    <mergeCell ref="C108:C109"/>
    <mergeCell ref="D108:D109"/>
    <mergeCell ref="E108:E109"/>
    <mergeCell ref="C110:C111"/>
    <mergeCell ref="D110:D111"/>
    <mergeCell ref="E110:E111"/>
    <mergeCell ref="C112:C113"/>
    <mergeCell ref="D112:D113"/>
    <mergeCell ref="E112:E113"/>
    <mergeCell ref="C114:C115"/>
    <mergeCell ref="D114:D115"/>
    <mergeCell ref="E114:E115"/>
    <mergeCell ref="AB6:AB7"/>
    <mergeCell ref="AB8:AB9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34:AB35"/>
    <mergeCell ref="AB36:AB37"/>
    <mergeCell ref="AB38:AB39"/>
    <mergeCell ref="AB40:AB41"/>
    <mergeCell ref="AB42:AB43"/>
    <mergeCell ref="AB44:AB45"/>
    <mergeCell ref="AB46:AB47"/>
    <mergeCell ref="AB48:AB49"/>
    <mergeCell ref="AB50:AB51"/>
    <mergeCell ref="AB52:AB53"/>
    <mergeCell ref="AB54:AB55"/>
    <mergeCell ref="AB56:AB57"/>
    <mergeCell ref="AB58:AB59"/>
    <mergeCell ref="AB60:AB61"/>
    <mergeCell ref="AB62:AB63"/>
    <mergeCell ref="AB64:AB65"/>
    <mergeCell ref="AB66:AB67"/>
    <mergeCell ref="AB68:AB69"/>
    <mergeCell ref="AB70:AB71"/>
    <mergeCell ref="AB72:AB73"/>
    <mergeCell ref="AB74:AB75"/>
    <mergeCell ref="AB76:AB77"/>
    <mergeCell ref="AB78:AB79"/>
    <mergeCell ref="AB80:AB81"/>
    <mergeCell ref="AB82:AB83"/>
    <mergeCell ref="AB84:AB85"/>
    <mergeCell ref="AB86:AB87"/>
    <mergeCell ref="AB88:AB89"/>
    <mergeCell ref="AB90:AB91"/>
    <mergeCell ref="AB92:AB93"/>
    <mergeCell ref="AB94:AB95"/>
    <mergeCell ref="AB96:AB97"/>
    <mergeCell ref="AB98:AB99"/>
    <mergeCell ref="AB100:AB101"/>
    <mergeCell ref="AB114:AB115"/>
    <mergeCell ref="AB102:AB103"/>
    <mergeCell ref="AB104:AB105"/>
    <mergeCell ref="AB106:AB107"/>
    <mergeCell ref="AB108:AB109"/>
    <mergeCell ref="AB110:AB111"/>
    <mergeCell ref="AB112:AB113"/>
  </mergeCells>
  <dataValidations count="6">
    <dataValidation type="list" allowBlank="1" showInputMessage="1" showErrorMessage="1" sqref="Q2">
      <formula1>"函館, 室蘭, 小樽, 札幌, 空知, 旭川, 名寄, 十勝, 北見, 釧根"</formula1>
    </dataValidation>
    <dataValidation allowBlank="1" showInputMessage="1" showErrorMessage="1" promptTitle="記載責任者" prompt="あなたのお名前を漢字を用いて入力して下さい" sqref="E3:J3"/>
    <dataValidation allowBlank="1" showInputMessage="1" showErrorMessage="1" promptTitle="学校別" prompt="該当するところに　○　を入力して下さい&#10;「まる」と入力→変換キーを押す→「○」になります" sqref="C6:E7"/>
    <dataValidation allowBlank="1" showInputMessage="1" showErrorMessage="1" promptTitle="人数入力" prompt="該当する欄に人数を入力して下さい&#10;男女に分かれていますので気をつけて下さい" sqref="G6:U7"/>
    <dataValidation type="list" allowBlank="1" showInputMessage="1" showErrorMessage="1" promptTitle="支部名" prompt="右の「▼」ボタンを押し、その中から適切なものを選択して下さい" sqref="Q1">
      <formula1>"函館, 室蘭, 小樽, 札幌, 空知, 旭川, 名寄, 十勝, オホーツク, 釧根"</formula1>
    </dataValidation>
    <dataValidation allowBlank="1" showInputMessage="1" showErrorMessage="1" promptTitle="支部名" prompt="ここには何も入力しないで下さい。&#10;１行目のＱ列に入力すると自動的にここにも同じデータが表示されます。" sqref="A3"/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48" r:id="rId1"/>
  <headerFooter alignWithMargins="0">
    <oddHeader>&amp;L（２－２）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J128"/>
  <sheetViews>
    <sheetView zoomScalePageLayoutView="0" workbookViewId="0" topLeftCell="A1">
      <selection activeCell="B6" sqref="B6:B7"/>
    </sheetView>
  </sheetViews>
  <sheetFormatPr defaultColWidth="9.00390625" defaultRowHeight="13.5"/>
  <cols>
    <col min="1" max="1" width="5.875" style="0" customWidth="1"/>
    <col min="2" max="2" width="17.625" style="0" customWidth="1"/>
    <col min="3" max="5" width="6.625" style="0" customWidth="1"/>
    <col min="6" max="6" width="3.875" style="0" customWidth="1"/>
    <col min="7" max="28" width="6.625" style="0" customWidth="1"/>
    <col min="30" max="30" width="9.00390625" style="0" bestFit="1" customWidth="1"/>
    <col min="31" max="31" width="4.25390625" style="0" customWidth="1"/>
  </cols>
  <sheetData>
    <row r="1" spans="1:28" ht="17.25" customHeight="1">
      <c r="A1" s="32"/>
      <c r="B1" s="33" t="s">
        <v>22</v>
      </c>
      <c r="C1" s="14"/>
      <c r="D1" s="14"/>
      <c r="E1" s="14"/>
      <c r="F1" s="14"/>
      <c r="G1" s="14"/>
      <c r="H1" s="15" t="s">
        <v>17</v>
      </c>
      <c r="I1" s="15"/>
      <c r="L1" s="14"/>
      <c r="M1" s="14"/>
      <c r="N1" s="14"/>
      <c r="O1" s="14"/>
      <c r="P1" s="14"/>
      <c r="Q1" s="60">
        <f>'支部人口調査'!$Q$1</f>
        <v>0</v>
      </c>
      <c r="R1" s="15" t="s">
        <v>18</v>
      </c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17.25" customHeight="1">
      <c r="A2" s="34"/>
      <c r="B2" s="33"/>
      <c r="C2" s="14"/>
      <c r="D2" s="14"/>
      <c r="E2" s="14"/>
      <c r="F2" s="14"/>
      <c r="G2" s="14"/>
      <c r="H2" s="14"/>
      <c r="I2" s="14"/>
      <c r="J2" s="14"/>
      <c r="K2" s="15"/>
      <c r="L2" s="14"/>
      <c r="M2" s="14"/>
      <c r="N2" s="14"/>
      <c r="O2" s="14"/>
      <c r="P2" s="14"/>
      <c r="Q2" s="14"/>
      <c r="R2" s="15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10" ht="15" customHeight="1" thickBot="1">
      <c r="A3" s="98">
        <f>'支部人口調査'!$Q$1</f>
        <v>0</v>
      </c>
      <c r="B3" s="16" t="s">
        <v>20</v>
      </c>
      <c r="C3" s="120" t="s">
        <v>21</v>
      </c>
      <c r="D3" s="120"/>
      <c r="E3" s="146">
        <f>'支部人口調査'!$E$3</f>
        <v>0</v>
      </c>
      <c r="F3" s="146"/>
      <c r="G3" s="146"/>
      <c r="H3" s="146"/>
      <c r="I3" s="146"/>
      <c r="J3" s="146"/>
    </row>
    <row r="4" spans="1:28" ht="13.5" customHeight="1">
      <c r="A4" s="122" t="s">
        <v>13</v>
      </c>
      <c r="B4" s="123"/>
      <c r="C4" s="126" t="s">
        <v>3</v>
      </c>
      <c r="D4" s="127"/>
      <c r="E4" s="127"/>
      <c r="F4" s="131" t="s">
        <v>19</v>
      </c>
      <c r="G4" s="129" t="s">
        <v>8</v>
      </c>
      <c r="H4" s="127"/>
      <c r="I4" s="127"/>
      <c r="J4" s="127"/>
      <c r="K4" s="133"/>
      <c r="L4" s="126" t="s">
        <v>15</v>
      </c>
      <c r="M4" s="127"/>
      <c r="N4" s="127"/>
      <c r="O4" s="127"/>
      <c r="P4" s="128"/>
      <c r="Q4" s="129" t="s">
        <v>14</v>
      </c>
      <c r="R4" s="127"/>
      <c r="S4" s="127"/>
      <c r="T4" s="127"/>
      <c r="U4" s="130"/>
      <c r="V4" s="129" t="s">
        <v>10</v>
      </c>
      <c r="W4" s="127"/>
      <c r="X4" s="127"/>
      <c r="Y4" s="127"/>
      <c r="Z4" s="130"/>
      <c r="AA4" s="118" t="s">
        <v>11</v>
      </c>
      <c r="AB4" s="114" t="s">
        <v>12</v>
      </c>
    </row>
    <row r="5" spans="1:36" ht="19.5" customHeight="1" thickBot="1">
      <c r="A5" s="124"/>
      <c r="B5" s="125"/>
      <c r="C5" s="4" t="s">
        <v>0</v>
      </c>
      <c r="D5" s="5" t="s">
        <v>1</v>
      </c>
      <c r="E5" s="5" t="s">
        <v>2</v>
      </c>
      <c r="F5" s="132"/>
      <c r="G5" s="2" t="s">
        <v>4</v>
      </c>
      <c r="H5" s="5" t="s">
        <v>5</v>
      </c>
      <c r="I5" s="5" t="s">
        <v>6</v>
      </c>
      <c r="J5" s="6" t="s">
        <v>7</v>
      </c>
      <c r="K5" s="3" t="s">
        <v>9</v>
      </c>
      <c r="L5" s="4" t="s">
        <v>4</v>
      </c>
      <c r="M5" s="6" t="s">
        <v>5</v>
      </c>
      <c r="N5" s="5" t="s">
        <v>6</v>
      </c>
      <c r="O5" s="5" t="s">
        <v>7</v>
      </c>
      <c r="P5" s="62" t="s">
        <v>9</v>
      </c>
      <c r="Q5" s="2" t="s">
        <v>4</v>
      </c>
      <c r="R5" s="5" t="s">
        <v>5</v>
      </c>
      <c r="S5" s="5" t="s">
        <v>6</v>
      </c>
      <c r="T5" s="5" t="s">
        <v>7</v>
      </c>
      <c r="U5" s="3" t="s">
        <v>9</v>
      </c>
      <c r="V5" s="2" t="s">
        <v>4</v>
      </c>
      <c r="W5" s="5" t="s">
        <v>5</v>
      </c>
      <c r="X5" s="5" t="s">
        <v>6</v>
      </c>
      <c r="Y5" s="5" t="s">
        <v>7</v>
      </c>
      <c r="Z5" s="3" t="s">
        <v>9</v>
      </c>
      <c r="AA5" s="119"/>
      <c r="AB5" s="115"/>
      <c r="AC5" s="61" t="s">
        <v>31</v>
      </c>
      <c r="AD5" s="61" t="s">
        <v>32</v>
      </c>
      <c r="AG5" t="s">
        <v>47</v>
      </c>
      <c r="AH5" t="s">
        <v>48</v>
      </c>
      <c r="AI5" t="s">
        <v>49</v>
      </c>
      <c r="AJ5" t="s">
        <v>50</v>
      </c>
    </row>
    <row r="6" spans="1:35" ht="12.75" customHeight="1">
      <c r="A6" s="116">
        <v>1</v>
      </c>
      <c r="B6" s="143">
        <f>'支部人口調査'!B6</f>
        <v>0</v>
      </c>
      <c r="C6" s="144"/>
      <c r="D6" s="145">
        <f>'支部人口調査'!D6</f>
        <v>0</v>
      </c>
      <c r="E6" s="145">
        <f>'支部人口調査'!E6</f>
        <v>0</v>
      </c>
      <c r="F6" s="7" t="s">
        <v>0</v>
      </c>
      <c r="G6" s="89">
        <f>'支部人口調査'!G6</f>
        <v>0</v>
      </c>
      <c r="H6" s="90">
        <f>'支部人口調査'!H6</f>
        <v>0</v>
      </c>
      <c r="I6" s="90">
        <f>'支部人口調査'!I6</f>
        <v>0</v>
      </c>
      <c r="J6" s="90">
        <f>'支部人口調査'!J6</f>
        <v>0</v>
      </c>
      <c r="K6" s="91">
        <f>'支部人口調査'!K6</f>
        <v>0</v>
      </c>
      <c r="L6" s="89">
        <f>'支部人口調査'!L6</f>
        <v>0</v>
      </c>
      <c r="M6" s="90">
        <f>'支部人口調査'!M6</f>
        <v>0</v>
      </c>
      <c r="N6" s="90">
        <f>'支部人口調査'!N6</f>
        <v>0</v>
      </c>
      <c r="O6" s="90">
        <f>'支部人口調査'!O6</f>
        <v>0</v>
      </c>
      <c r="P6" s="91">
        <f>'支部人口調査'!P6</f>
        <v>0</v>
      </c>
      <c r="Q6" s="17"/>
      <c r="R6" s="19"/>
      <c r="S6" s="18"/>
      <c r="T6" s="19"/>
      <c r="U6" s="20"/>
      <c r="V6" s="37">
        <f>SUM(G6,L6,Q6)</f>
        <v>0</v>
      </c>
      <c r="W6" s="38">
        <f>SUM(H6,M6,R6)</f>
        <v>0</v>
      </c>
      <c r="X6" s="39">
        <f>SUM(I6,N6,S6)</f>
        <v>0</v>
      </c>
      <c r="Y6" s="38">
        <f>SUM(J6,O6,T6)</f>
        <v>0</v>
      </c>
      <c r="Z6" s="40">
        <f>SUM(K6,P6,U6)</f>
        <v>0</v>
      </c>
      <c r="AA6" s="37">
        <f aca="true" t="shared" si="0" ref="AA6:AA69">SUM(V6:Z6)</f>
        <v>0</v>
      </c>
      <c r="AB6" s="100">
        <f>SUM(AA6:AA7)</f>
        <v>0</v>
      </c>
      <c r="AC6" t="str">
        <f>VLOOKUP(AA6,$AE$6:$AF$11,2)</f>
        <v>×</v>
      </c>
      <c r="AE6">
        <v>0</v>
      </c>
      <c r="AF6" t="s">
        <v>33</v>
      </c>
      <c r="AG6">
        <f>IF(AA6&gt;=3,1,"")</f>
      </c>
      <c r="AI6">
        <f>IF(AA6&gt;8,8,AA6)</f>
        <v>0</v>
      </c>
    </row>
    <row r="7" spans="1:36" ht="12.75" customHeight="1" thickBot="1">
      <c r="A7" s="110"/>
      <c r="B7" s="140"/>
      <c r="C7" s="141"/>
      <c r="D7" s="142"/>
      <c r="E7" s="142"/>
      <c r="F7" s="1" t="s">
        <v>1</v>
      </c>
      <c r="G7" s="87">
        <f>'支部人口調査'!G7</f>
        <v>0</v>
      </c>
      <c r="H7" s="92">
        <f>'支部人口調査'!H7</f>
        <v>0</v>
      </c>
      <c r="I7" s="92">
        <f>'支部人口調査'!I7</f>
        <v>0</v>
      </c>
      <c r="J7" s="92">
        <f>'支部人口調査'!J7</f>
        <v>0</v>
      </c>
      <c r="K7" s="93">
        <f>'支部人口調査'!K7</f>
        <v>0</v>
      </c>
      <c r="L7" s="87">
        <f>'支部人口調査'!L7</f>
        <v>0</v>
      </c>
      <c r="M7" s="92">
        <f>'支部人口調査'!M7</f>
        <v>0</v>
      </c>
      <c r="N7" s="92">
        <f>'支部人口調査'!N7</f>
        <v>0</v>
      </c>
      <c r="O7" s="92">
        <f>'支部人口調査'!O7</f>
        <v>0</v>
      </c>
      <c r="P7" s="93">
        <f>'支部人口調査'!P7</f>
        <v>0</v>
      </c>
      <c r="Q7" s="22"/>
      <c r="R7" s="24"/>
      <c r="S7" s="23"/>
      <c r="T7" s="24"/>
      <c r="U7" s="25"/>
      <c r="V7" s="69">
        <f aca="true" t="shared" si="1" ref="V7:Z57">SUM(G7,L7,Q7)</f>
        <v>0</v>
      </c>
      <c r="W7" s="70">
        <f t="shared" si="1"/>
        <v>0</v>
      </c>
      <c r="X7" s="71">
        <f t="shared" si="1"/>
        <v>0</v>
      </c>
      <c r="Y7" s="70">
        <f t="shared" si="1"/>
        <v>0</v>
      </c>
      <c r="Z7" s="72">
        <f t="shared" si="1"/>
        <v>0</v>
      </c>
      <c r="AA7" s="41">
        <f t="shared" si="0"/>
        <v>0</v>
      </c>
      <c r="AB7" s="100"/>
      <c r="AD7" t="str">
        <f>VLOOKUP(AA7,$AE$6:$AF$11,2)</f>
        <v>×</v>
      </c>
      <c r="AE7">
        <v>1</v>
      </c>
      <c r="AF7" t="s">
        <v>34</v>
      </c>
      <c r="AH7">
        <f>IF(AA7&gt;=3,1,"")</f>
      </c>
      <c r="AJ7">
        <f>IF(AA7&gt;8,8,AA7)</f>
        <v>0</v>
      </c>
    </row>
    <row r="8" spans="1:35" ht="12.75" customHeight="1">
      <c r="A8" s="110">
        <v>2</v>
      </c>
      <c r="B8" s="134">
        <f>'支部人口調査'!B8</f>
        <v>0</v>
      </c>
      <c r="C8" s="136">
        <f>'支部人口調査'!C8</f>
        <v>0</v>
      </c>
      <c r="D8" s="138">
        <f>'支部人口調査'!D8</f>
        <v>0</v>
      </c>
      <c r="E8" s="138">
        <f>'支部人口調査'!E8</f>
        <v>0</v>
      </c>
      <c r="F8" s="1" t="s">
        <v>0</v>
      </c>
      <c r="G8" s="86">
        <f>'支部人口調査'!G8</f>
        <v>0</v>
      </c>
      <c r="H8" s="94">
        <f>'支部人口調査'!H8</f>
        <v>0</v>
      </c>
      <c r="I8" s="94">
        <f>'支部人口調査'!I8</f>
        <v>0</v>
      </c>
      <c r="J8" s="94">
        <f>'支部人口調査'!J8</f>
        <v>0</v>
      </c>
      <c r="K8" s="95">
        <f>'支部人口調査'!K8</f>
        <v>0</v>
      </c>
      <c r="L8" s="86">
        <f>'支部人口調査'!L8</f>
        <v>0</v>
      </c>
      <c r="M8" s="94">
        <f>'支部人口調査'!M8</f>
        <v>0</v>
      </c>
      <c r="N8" s="94">
        <f>'支部人口調査'!N8</f>
        <v>0</v>
      </c>
      <c r="O8" s="94">
        <f>'支部人口調査'!O8</f>
        <v>0</v>
      </c>
      <c r="P8" s="95">
        <f>'支部人口調査'!P8</f>
        <v>0</v>
      </c>
      <c r="Q8" s="27"/>
      <c r="R8" s="29"/>
      <c r="S8" s="28"/>
      <c r="T8" s="29"/>
      <c r="U8" s="30"/>
      <c r="V8" s="41">
        <f t="shared" si="1"/>
        <v>0</v>
      </c>
      <c r="W8" s="42">
        <f t="shared" si="1"/>
        <v>0</v>
      </c>
      <c r="X8" s="43">
        <f t="shared" si="1"/>
        <v>0</v>
      </c>
      <c r="Y8" s="42">
        <f t="shared" si="1"/>
        <v>0</v>
      </c>
      <c r="Z8" s="44">
        <f t="shared" si="1"/>
        <v>0</v>
      </c>
      <c r="AA8" s="41">
        <f t="shared" si="0"/>
        <v>0</v>
      </c>
      <c r="AB8" s="102">
        <f>SUM(AA8:AA9)</f>
        <v>0</v>
      </c>
      <c r="AC8" t="str">
        <f>VLOOKUP(AA8,$AE$6:$AF$11,2)</f>
        <v>×</v>
      </c>
      <c r="AE8">
        <v>2</v>
      </c>
      <c r="AF8" t="s">
        <v>35</v>
      </c>
      <c r="AG8">
        <f>IF(AA8&gt;=3,1,"")</f>
      </c>
      <c r="AI8">
        <f>IF(AA8&gt;8,8,AA8)</f>
        <v>0</v>
      </c>
    </row>
    <row r="9" spans="1:36" ht="12.75" customHeight="1" thickBot="1">
      <c r="A9" s="110"/>
      <c r="B9" s="140"/>
      <c r="C9" s="141"/>
      <c r="D9" s="142"/>
      <c r="E9" s="142"/>
      <c r="F9" s="1" t="s">
        <v>1</v>
      </c>
      <c r="G9" s="87">
        <f>'支部人口調査'!G9</f>
        <v>0</v>
      </c>
      <c r="H9" s="92">
        <f>'支部人口調査'!H9</f>
        <v>0</v>
      </c>
      <c r="I9" s="92">
        <f>'支部人口調査'!I9</f>
        <v>0</v>
      </c>
      <c r="J9" s="92">
        <f>'支部人口調査'!J9</f>
        <v>0</v>
      </c>
      <c r="K9" s="93">
        <f>'支部人口調査'!K9</f>
        <v>0</v>
      </c>
      <c r="L9" s="87">
        <f>'支部人口調査'!L9</f>
        <v>0</v>
      </c>
      <c r="M9" s="92">
        <f>'支部人口調査'!M9</f>
        <v>0</v>
      </c>
      <c r="N9" s="92">
        <f>'支部人口調査'!N9</f>
        <v>0</v>
      </c>
      <c r="O9" s="92">
        <f>'支部人口調査'!O9</f>
        <v>0</v>
      </c>
      <c r="P9" s="93">
        <f>'支部人口調査'!P9</f>
        <v>0</v>
      </c>
      <c r="Q9" s="22"/>
      <c r="R9" s="24"/>
      <c r="S9" s="23"/>
      <c r="T9" s="24"/>
      <c r="U9" s="25"/>
      <c r="V9" s="82">
        <f t="shared" si="1"/>
        <v>0</v>
      </c>
      <c r="W9" s="83">
        <f t="shared" si="1"/>
        <v>0</v>
      </c>
      <c r="X9" s="84">
        <f t="shared" si="1"/>
        <v>0</v>
      </c>
      <c r="Y9" s="83">
        <f t="shared" si="1"/>
        <v>0</v>
      </c>
      <c r="Z9" s="85">
        <f t="shared" si="1"/>
        <v>0</v>
      </c>
      <c r="AA9" s="41">
        <f t="shared" si="0"/>
        <v>0</v>
      </c>
      <c r="AB9" s="101"/>
      <c r="AD9" t="str">
        <f>VLOOKUP(AA9,$AE$6:$AF$11,2)</f>
        <v>×</v>
      </c>
      <c r="AE9">
        <v>3</v>
      </c>
      <c r="AF9" t="s">
        <v>36</v>
      </c>
      <c r="AH9">
        <f>IF(AA9&gt;=3,1,"")</f>
      </c>
      <c r="AJ9">
        <f>IF(AA9&gt;8,8,AA9)</f>
        <v>0</v>
      </c>
    </row>
    <row r="10" spans="1:35" ht="12.75" customHeight="1">
      <c r="A10" s="110">
        <v>3</v>
      </c>
      <c r="B10" s="134">
        <f>'支部人口調査'!B10</f>
        <v>0</v>
      </c>
      <c r="C10" s="136">
        <f>'支部人口調査'!C10</f>
        <v>0</v>
      </c>
      <c r="D10" s="138">
        <f>'支部人口調査'!D10</f>
        <v>0</v>
      </c>
      <c r="E10" s="138">
        <f>'支部人口調査'!E10</f>
        <v>0</v>
      </c>
      <c r="F10" s="1" t="s">
        <v>0</v>
      </c>
      <c r="G10" s="86">
        <f>'支部人口調査'!G10</f>
        <v>0</v>
      </c>
      <c r="H10" s="94">
        <f>'支部人口調査'!H10</f>
        <v>0</v>
      </c>
      <c r="I10" s="94">
        <f>'支部人口調査'!I10</f>
        <v>0</v>
      </c>
      <c r="J10" s="94">
        <f>'支部人口調査'!J10</f>
        <v>0</v>
      </c>
      <c r="K10" s="95">
        <f>'支部人口調査'!K10</f>
        <v>0</v>
      </c>
      <c r="L10" s="86">
        <f>'支部人口調査'!L10</f>
        <v>0</v>
      </c>
      <c r="M10" s="94">
        <f>'支部人口調査'!M10</f>
        <v>0</v>
      </c>
      <c r="N10" s="94">
        <f>'支部人口調査'!N10</f>
        <v>0</v>
      </c>
      <c r="O10" s="94">
        <f>'支部人口調査'!O10</f>
        <v>0</v>
      </c>
      <c r="P10" s="95">
        <f>'支部人口調査'!P10</f>
        <v>0</v>
      </c>
      <c r="Q10" s="27"/>
      <c r="R10" s="29"/>
      <c r="S10" s="28"/>
      <c r="T10" s="29"/>
      <c r="U10" s="30"/>
      <c r="V10" s="37">
        <f t="shared" si="1"/>
        <v>0</v>
      </c>
      <c r="W10" s="38">
        <f t="shared" si="1"/>
        <v>0</v>
      </c>
      <c r="X10" s="39">
        <f t="shared" si="1"/>
        <v>0</v>
      </c>
      <c r="Y10" s="38">
        <f t="shared" si="1"/>
        <v>0</v>
      </c>
      <c r="Z10" s="40">
        <f t="shared" si="1"/>
        <v>0</v>
      </c>
      <c r="AA10" s="41">
        <f t="shared" si="0"/>
        <v>0</v>
      </c>
      <c r="AB10" s="100">
        <f aca="true" t="shared" si="2" ref="AB10:AB72">SUM(AA10:AA11)</f>
        <v>0</v>
      </c>
      <c r="AC10" t="str">
        <f>VLOOKUP(AA10,$AE$6:$AF$11,2)</f>
        <v>×</v>
      </c>
      <c r="AE10">
        <v>4</v>
      </c>
      <c r="AF10" t="s">
        <v>37</v>
      </c>
      <c r="AG10">
        <f>IF(AA10&gt;=3,1,"")</f>
      </c>
      <c r="AI10">
        <f>IF(AA10&gt;8,8,AA10)</f>
        <v>0</v>
      </c>
    </row>
    <row r="11" spans="1:36" ht="12.75" customHeight="1" thickBot="1">
      <c r="A11" s="110"/>
      <c r="B11" s="140"/>
      <c r="C11" s="141"/>
      <c r="D11" s="142"/>
      <c r="E11" s="142"/>
      <c r="F11" s="1" t="s">
        <v>1</v>
      </c>
      <c r="G11" s="87">
        <f>'支部人口調査'!G11</f>
        <v>0</v>
      </c>
      <c r="H11" s="92">
        <f>'支部人口調査'!H11</f>
        <v>0</v>
      </c>
      <c r="I11" s="92">
        <f>'支部人口調査'!I11</f>
        <v>0</v>
      </c>
      <c r="J11" s="92">
        <f>'支部人口調査'!J11</f>
        <v>0</v>
      </c>
      <c r="K11" s="93">
        <f>'支部人口調査'!K11</f>
        <v>0</v>
      </c>
      <c r="L11" s="87">
        <f>'支部人口調査'!L11</f>
        <v>0</v>
      </c>
      <c r="M11" s="92">
        <f>'支部人口調査'!M11</f>
        <v>0</v>
      </c>
      <c r="N11" s="92">
        <f>'支部人口調査'!N11</f>
        <v>0</v>
      </c>
      <c r="O11" s="92">
        <f>'支部人口調査'!O11</f>
        <v>0</v>
      </c>
      <c r="P11" s="93">
        <f>'支部人口調査'!P11</f>
        <v>0</v>
      </c>
      <c r="Q11" s="22"/>
      <c r="R11" s="24"/>
      <c r="S11" s="23"/>
      <c r="T11" s="24"/>
      <c r="U11" s="25"/>
      <c r="V11" s="69">
        <f t="shared" si="1"/>
        <v>0</v>
      </c>
      <c r="W11" s="70">
        <f t="shared" si="1"/>
        <v>0</v>
      </c>
      <c r="X11" s="71">
        <f t="shared" si="1"/>
        <v>0</v>
      </c>
      <c r="Y11" s="70">
        <f t="shared" si="1"/>
        <v>0</v>
      </c>
      <c r="Z11" s="72">
        <f t="shared" si="1"/>
        <v>0</v>
      </c>
      <c r="AA11" s="41">
        <f t="shared" si="0"/>
        <v>0</v>
      </c>
      <c r="AB11" s="100"/>
      <c r="AD11" t="str">
        <f>VLOOKUP(AA11,$AE$6:$AF$11,2)</f>
        <v>×</v>
      </c>
      <c r="AE11">
        <v>5</v>
      </c>
      <c r="AF11" t="s">
        <v>38</v>
      </c>
      <c r="AH11">
        <f>IF(AA11&gt;=3,1,"")</f>
      </c>
      <c r="AJ11">
        <f>IF(AA11&gt;8,8,AA11)</f>
        <v>0</v>
      </c>
    </row>
    <row r="12" spans="1:35" ht="12.75" customHeight="1">
      <c r="A12" s="110">
        <v>4</v>
      </c>
      <c r="B12" s="134">
        <f>'支部人口調査'!B12</f>
        <v>0</v>
      </c>
      <c r="C12" s="136">
        <f>'支部人口調査'!C12</f>
        <v>0</v>
      </c>
      <c r="D12" s="138">
        <f>'支部人口調査'!D12</f>
        <v>0</v>
      </c>
      <c r="E12" s="138">
        <f>'支部人口調査'!E12</f>
        <v>0</v>
      </c>
      <c r="F12" s="1" t="s">
        <v>0</v>
      </c>
      <c r="G12" s="86">
        <f>'支部人口調査'!G12</f>
        <v>0</v>
      </c>
      <c r="H12" s="94">
        <f>'支部人口調査'!H12</f>
        <v>0</v>
      </c>
      <c r="I12" s="94">
        <f>'支部人口調査'!I12</f>
        <v>0</v>
      </c>
      <c r="J12" s="94">
        <f>'支部人口調査'!J12</f>
        <v>0</v>
      </c>
      <c r="K12" s="95">
        <f>'支部人口調査'!K12</f>
        <v>0</v>
      </c>
      <c r="L12" s="86">
        <f>'支部人口調査'!L12</f>
        <v>0</v>
      </c>
      <c r="M12" s="94">
        <f>'支部人口調査'!M12</f>
        <v>0</v>
      </c>
      <c r="N12" s="94">
        <f>'支部人口調査'!N12</f>
        <v>0</v>
      </c>
      <c r="O12" s="94">
        <f>'支部人口調査'!O12</f>
        <v>0</v>
      </c>
      <c r="P12" s="95">
        <f>'支部人口調査'!P12</f>
        <v>0</v>
      </c>
      <c r="Q12" s="27"/>
      <c r="R12" s="29"/>
      <c r="S12" s="28"/>
      <c r="T12" s="29"/>
      <c r="U12" s="30"/>
      <c r="V12" s="41">
        <f t="shared" si="1"/>
        <v>0</v>
      </c>
      <c r="W12" s="42">
        <f t="shared" si="1"/>
        <v>0</v>
      </c>
      <c r="X12" s="43">
        <f t="shared" si="1"/>
        <v>0</v>
      </c>
      <c r="Y12" s="42">
        <f t="shared" si="1"/>
        <v>0</v>
      </c>
      <c r="Z12" s="44">
        <f t="shared" si="1"/>
        <v>0</v>
      </c>
      <c r="AA12" s="41">
        <f t="shared" si="0"/>
        <v>0</v>
      </c>
      <c r="AB12" s="102">
        <f t="shared" si="2"/>
        <v>0</v>
      </c>
      <c r="AC12" t="str">
        <f>VLOOKUP(AA12,$AE$6:$AF$11,2)</f>
        <v>×</v>
      </c>
      <c r="AG12">
        <f>IF(AA12&gt;=3,1,"")</f>
      </c>
      <c r="AI12">
        <f>IF(AA12&gt;8,8,AA12)</f>
        <v>0</v>
      </c>
    </row>
    <row r="13" spans="1:36" ht="12.75" customHeight="1" thickBot="1">
      <c r="A13" s="110"/>
      <c r="B13" s="140"/>
      <c r="C13" s="141"/>
      <c r="D13" s="142"/>
      <c r="E13" s="142"/>
      <c r="F13" s="1" t="s">
        <v>1</v>
      </c>
      <c r="G13" s="87">
        <f>'支部人口調査'!G13</f>
        <v>0</v>
      </c>
      <c r="H13" s="92">
        <f>'支部人口調査'!H13</f>
        <v>0</v>
      </c>
      <c r="I13" s="92">
        <f>'支部人口調査'!I13</f>
        <v>0</v>
      </c>
      <c r="J13" s="92">
        <f>'支部人口調査'!J13</f>
        <v>0</v>
      </c>
      <c r="K13" s="93">
        <f>'支部人口調査'!K13</f>
        <v>0</v>
      </c>
      <c r="L13" s="87">
        <f>'支部人口調査'!L13</f>
        <v>0</v>
      </c>
      <c r="M13" s="92">
        <f>'支部人口調査'!M13</f>
        <v>0</v>
      </c>
      <c r="N13" s="92">
        <f>'支部人口調査'!N13</f>
        <v>0</v>
      </c>
      <c r="O13" s="92">
        <f>'支部人口調査'!O13</f>
        <v>0</v>
      </c>
      <c r="P13" s="93">
        <f>'支部人口調査'!P13</f>
        <v>0</v>
      </c>
      <c r="Q13" s="22"/>
      <c r="R13" s="24"/>
      <c r="S13" s="23"/>
      <c r="T13" s="24"/>
      <c r="U13" s="25"/>
      <c r="V13" s="82">
        <f t="shared" si="1"/>
        <v>0</v>
      </c>
      <c r="W13" s="83">
        <f t="shared" si="1"/>
        <v>0</v>
      </c>
      <c r="X13" s="84">
        <f t="shared" si="1"/>
        <v>0</v>
      </c>
      <c r="Y13" s="83">
        <f t="shared" si="1"/>
        <v>0</v>
      </c>
      <c r="Z13" s="85">
        <f t="shared" si="1"/>
        <v>0</v>
      </c>
      <c r="AA13" s="41">
        <f t="shared" si="0"/>
        <v>0</v>
      </c>
      <c r="AB13" s="101"/>
      <c r="AD13" t="str">
        <f>VLOOKUP(AA13,$AE$6:$AF$11,2)</f>
        <v>×</v>
      </c>
      <c r="AH13">
        <f>IF(AA13&gt;=3,1,"")</f>
      </c>
      <c r="AJ13">
        <f>IF(AA13&gt;8,8,AA13)</f>
        <v>0</v>
      </c>
    </row>
    <row r="14" spans="1:35" ht="12.75" customHeight="1">
      <c r="A14" s="110">
        <v>5</v>
      </c>
      <c r="B14" s="134">
        <f>'支部人口調査'!B14</f>
        <v>0</v>
      </c>
      <c r="C14" s="136">
        <f>'支部人口調査'!C14</f>
        <v>0</v>
      </c>
      <c r="D14" s="138">
        <f>'支部人口調査'!D14</f>
        <v>0</v>
      </c>
      <c r="E14" s="138">
        <f>'支部人口調査'!E14</f>
        <v>0</v>
      </c>
      <c r="F14" s="1" t="s">
        <v>0</v>
      </c>
      <c r="G14" s="86">
        <f>'支部人口調査'!G14</f>
        <v>0</v>
      </c>
      <c r="H14" s="94">
        <f>'支部人口調査'!H14</f>
        <v>0</v>
      </c>
      <c r="I14" s="94">
        <f>'支部人口調査'!I14</f>
        <v>0</v>
      </c>
      <c r="J14" s="94">
        <f>'支部人口調査'!J14</f>
        <v>0</v>
      </c>
      <c r="K14" s="95">
        <f>'支部人口調査'!K14</f>
        <v>0</v>
      </c>
      <c r="L14" s="86">
        <f>'支部人口調査'!L14</f>
        <v>0</v>
      </c>
      <c r="M14" s="94">
        <f>'支部人口調査'!M14</f>
        <v>0</v>
      </c>
      <c r="N14" s="94">
        <f>'支部人口調査'!N14</f>
        <v>0</v>
      </c>
      <c r="O14" s="94">
        <f>'支部人口調査'!O14</f>
        <v>0</v>
      </c>
      <c r="P14" s="95">
        <f>'支部人口調査'!P14</f>
        <v>0</v>
      </c>
      <c r="Q14" s="27"/>
      <c r="R14" s="29"/>
      <c r="S14" s="28"/>
      <c r="T14" s="29"/>
      <c r="U14" s="30"/>
      <c r="V14" s="37">
        <f t="shared" si="1"/>
        <v>0</v>
      </c>
      <c r="W14" s="38">
        <f t="shared" si="1"/>
        <v>0</v>
      </c>
      <c r="X14" s="39">
        <f t="shared" si="1"/>
        <v>0</v>
      </c>
      <c r="Y14" s="38">
        <f t="shared" si="1"/>
        <v>0</v>
      </c>
      <c r="Z14" s="40">
        <f t="shared" si="1"/>
        <v>0</v>
      </c>
      <c r="AA14" s="41">
        <f t="shared" si="0"/>
        <v>0</v>
      </c>
      <c r="AB14" s="100">
        <f t="shared" si="2"/>
        <v>0</v>
      </c>
      <c r="AC14" t="str">
        <f>VLOOKUP(AA14,$AE$6:$AF$11,2)</f>
        <v>×</v>
      </c>
      <c r="AG14">
        <f>IF(AA14&gt;=3,1,"")</f>
      </c>
      <c r="AI14">
        <f>IF(AA14&gt;8,8,AA14)</f>
        <v>0</v>
      </c>
    </row>
    <row r="15" spans="1:36" ht="12.75" customHeight="1" thickBot="1">
      <c r="A15" s="110"/>
      <c r="B15" s="140"/>
      <c r="C15" s="141"/>
      <c r="D15" s="142"/>
      <c r="E15" s="142"/>
      <c r="F15" s="1" t="s">
        <v>1</v>
      </c>
      <c r="G15" s="87">
        <f>'支部人口調査'!G15</f>
        <v>0</v>
      </c>
      <c r="H15" s="92">
        <f>'支部人口調査'!H15</f>
        <v>0</v>
      </c>
      <c r="I15" s="92">
        <f>'支部人口調査'!I15</f>
        <v>0</v>
      </c>
      <c r="J15" s="92">
        <f>'支部人口調査'!J15</f>
        <v>0</v>
      </c>
      <c r="K15" s="93">
        <f>'支部人口調査'!K15</f>
        <v>0</v>
      </c>
      <c r="L15" s="87">
        <f>'支部人口調査'!L15</f>
        <v>0</v>
      </c>
      <c r="M15" s="92">
        <f>'支部人口調査'!M15</f>
        <v>0</v>
      </c>
      <c r="N15" s="92">
        <f>'支部人口調査'!N15</f>
        <v>0</v>
      </c>
      <c r="O15" s="92">
        <f>'支部人口調査'!O15</f>
        <v>0</v>
      </c>
      <c r="P15" s="93">
        <f>'支部人口調査'!P15</f>
        <v>0</v>
      </c>
      <c r="Q15" s="22"/>
      <c r="R15" s="24"/>
      <c r="S15" s="23"/>
      <c r="T15" s="24"/>
      <c r="U15" s="25"/>
      <c r="V15" s="69">
        <f t="shared" si="1"/>
        <v>0</v>
      </c>
      <c r="W15" s="70">
        <f t="shared" si="1"/>
        <v>0</v>
      </c>
      <c r="X15" s="71">
        <f t="shared" si="1"/>
        <v>0</v>
      </c>
      <c r="Y15" s="70">
        <f t="shared" si="1"/>
        <v>0</v>
      </c>
      <c r="Z15" s="72">
        <f t="shared" si="1"/>
        <v>0</v>
      </c>
      <c r="AA15" s="41">
        <f t="shared" si="0"/>
        <v>0</v>
      </c>
      <c r="AB15" s="100"/>
      <c r="AD15" t="str">
        <f>VLOOKUP(AA15,$AE$6:$AF$11,2)</f>
        <v>×</v>
      </c>
      <c r="AH15">
        <f>IF(AA15&gt;=3,1,"")</f>
      </c>
      <c r="AJ15">
        <f>IF(AA15&gt;8,8,AA15)</f>
        <v>0</v>
      </c>
    </row>
    <row r="16" spans="1:35" ht="12.75" customHeight="1">
      <c r="A16" s="110">
        <v>6</v>
      </c>
      <c r="B16" s="134">
        <f>'支部人口調査'!B16</f>
        <v>0</v>
      </c>
      <c r="C16" s="136">
        <f>'支部人口調査'!C16</f>
        <v>0</v>
      </c>
      <c r="D16" s="138">
        <f>'支部人口調査'!D16</f>
        <v>0</v>
      </c>
      <c r="E16" s="138">
        <f>'支部人口調査'!E16</f>
        <v>0</v>
      </c>
      <c r="F16" s="1" t="s">
        <v>0</v>
      </c>
      <c r="G16" s="86">
        <f>'支部人口調査'!G16</f>
        <v>0</v>
      </c>
      <c r="H16" s="94">
        <f>'支部人口調査'!H16</f>
        <v>0</v>
      </c>
      <c r="I16" s="94">
        <f>'支部人口調査'!I16</f>
        <v>0</v>
      </c>
      <c r="J16" s="94">
        <f>'支部人口調査'!J16</f>
        <v>0</v>
      </c>
      <c r="K16" s="95">
        <f>'支部人口調査'!K16</f>
        <v>0</v>
      </c>
      <c r="L16" s="86">
        <f>'支部人口調査'!L16</f>
        <v>0</v>
      </c>
      <c r="M16" s="94">
        <f>'支部人口調査'!M16</f>
        <v>0</v>
      </c>
      <c r="N16" s="94">
        <f>'支部人口調査'!N16</f>
        <v>0</v>
      </c>
      <c r="O16" s="94">
        <f>'支部人口調査'!O16</f>
        <v>0</v>
      </c>
      <c r="P16" s="95">
        <f>'支部人口調査'!P16</f>
        <v>0</v>
      </c>
      <c r="Q16" s="27"/>
      <c r="R16" s="29"/>
      <c r="S16" s="28"/>
      <c r="T16" s="29"/>
      <c r="U16" s="30"/>
      <c r="V16" s="41">
        <f t="shared" si="1"/>
        <v>0</v>
      </c>
      <c r="W16" s="42">
        <f t="shared" si="1"/>
        <v>0</v>
      </c>
      <c r="X16" s="43">
        <f t="shared" si="1"/>
        <v>0</v>
      </c>
      <c r="Y16" s="42">
        <f t="shared" si="1"/>
        <v>0</v>
      </c>
      <c r="Z16" s="44">
        <f t="shared" si="1"/>
        <v>0</v>
      </c>
      <c r="AA16" s="41">
        <f t="shared" si="0"/>
        <v>0</v>
      </c>
      <c r="AB16" s="102">
        <f t="shared" si="2"/>
        <v>0</v>
      </c>
      <c r="AC16" t="str">
        <f>VLOOKUP(AA16,$AE$6:$AF$11,2)</f>
        <v>×</v>
      </c>
      <c r="AG16">
        <f>IF(AA16&gt;=3,1,"")</f>
      </c>
      <c r="AI16">
        <f>IF(AA16&gt;8,8,AA16)</f>
        <v>0</v>
      </c>
    </row>
    <row r="17" spans="1:36" ht="12.75" customHeight="1" thickBot="1">
      <c r="A17" s="110"/>
      <c r="B17" s="140"/>
      <c r="C17" s="141"/>
      <c r="D17" s="142"/>
      <c r="E17" s="142"/>
      <c r="F17" s="1" t="s">
        <v>1</v>
      </c>
      <c r="G17" s="87">
        <f>'支部人口調査'!G17</f>
        <v>0</v>
      </c>
      <c r="H17" s="92">
        <f>'支部人口調査'!H17</f>
        <v>0</v>
      </c>
      <c r="I17" s="92">
        <f>'支部人口調査'!I17</f>
        <v>0</v>
      </c>
      <c r="J17" s="92">
        <f>'支部人口調査'!J17</f>
        <v>0</v>
      </c>
      <c r="K17" s="93">
        <f>'支部人口調査'!K17</f>
        <v>0</v>
      </c>
      <c r="L17" s="87">
        <f>'支部人口調査'!L17</f>
        <v>0</v>
      </c>
      <c r="M17" s="92">
        <f>'支部人口調査'!M17</f>
        <v>0</v>
      </c>
      <c r="N17" s="92">
        <f>'支部人口調査'!N17</f>
        <v>0</v>
      </c>
      <c r="O17" s="92">
        <f>'支部人口調査'!O17</f>
        <v>0</v>
      </c>
      <c r="P17" s="93">
        <f>'支部人口調査'!P17</f>
        <v>0</v>
      </c>
      <c r="Q17" s="22"/>
      <c r="R17" s="24"/>
      <c r="S17" s="23"/>
      <c r="T17" s="24"/>
      <c r="U17" s="25"/>
      <c r="V17" s="82">
        <f t="shared" si="1"/>
        <v>0</v>
      </c>
      <c r="W17" s="83">
        <f t="shared" si="1"/>
        <v>0</v>
      </c>
      <c r="X17" s="84">
        <f t="shared" si="1"/>
        <v>0</v>
      </c>
      <c r="Y17" s="83">
        <f t="shared" si="1"/>
        <v>0</v>
      </c>
      <c r="Z17" s="85">
        <f t="shared" si="1"/>
        <v>0</v>
      </c>
      <c r="AA17" s="41">
        <f t="shared" si="0"/>
        <v>0</v>
      </c>
      <c r="AB17" s="101"/>
      <c r="AD17" t="str">
        <f>VLOOKUP(AA17,$AE$6:$AF$11,2)</f>
        <v>×</v>
      </c>
      <c r="AH17">
        <f>IF(AA17&gt;=3,1,"")</f>
      </c>
      <c r="AJ17">
        <f>IF(AA17&gt;8,8,AA17)</f>
        <v>0</v>
      </c>
    </row>
    <row r="18" spans="1:35" ht="12.75" customHeight="1">
      <c r="A18" s="110">
        <v>7</v>
      </c>
      <c r="B18" s="134">
        <f>'支部人口調査'!B18</f>
        <v>0</v>
      </c>
      <c r="C18" s="136">
        <f>'支部人口調査'!C18</f>
        <v>0</v>
      </c>
      <c r="D18" s="138">
        <f>'支部人口調査'!D18</f>
        <v>0</v>
      </c>
      <c r="E18" s="138">
        <f>'支部人口調査'!E18</f>
        <v>0</v>
      </c>
      <c r="F18" s="1" t="s">
        <v>0</v>
      </c>
      <c r="G18" s="86">
        <f>'支部人口調査'!G18</f>
        <v>0</v>
      </c>
      <c r="H18" s="94">
        <f>'支部人口調査'!H18</f>
        <v>0</v>
      </c>
      <c r="I18" s="94">
        <f>'支部人口調査'!I18</f>
        <v>0</v>
      </c>
      <c r="J18" s="94">
        <f>'支部人口調査'!J18</f>
        <v>0</v>
      </c>
      <c r="K18" s="95">
        <f>'支部人口調査'!K18</f>
        <v>0</v>
      </c>
      <c r="L18" s="86">
        <f>'支部人口調査'!L18</f>
        <v>0</v>
      </c>
      <c r="M18" s="94">
        <f>'支部人口調査'!M18</f>
        <v>0</v>
      </c>
      <c r="N18" s="94">
        <f>'支部人口調査'!N18</f>
        <v>0</v>
      </c>
      <c r="O18" s="94">
        <f>'支部人口調査'!O18</f>
        <v>0</v>
      </c>
      <c r="P18" s="95">
        <f>'支部人口調査'!P18</f>
        <v>0</v>
      </c>
      <c r="Q18" s="27"/>
      <c r="R18" s="29"/>
      <c r="S18" s="28"/>
      <c r="T18" s="29"/>
      <c r="U18" s="30"/>
      <c r="V18" s="37">
        <f t="shared" si="1"/>
        <v>0</v>
      </c>
      <c r="W18" s="38">
        <f t="shared" si="1"/>
        <v>0</v>
      </c>
      <c r="X18" s="39">
        <f t="shared" si="1"/>
        <v>0</v>
      </c>
      <c r="Y18" s="38">
        <f t="shared" si="1"/>
        <v>0</v>
      </c>
      <c r="Z18" s="40">
        <f t="shared" si="1"/>
        <v>0</v>
      </c>
      <c r="AA18" s="41">
        <f t="shared" si="0"/>
        <v>0</v>
      </c>
      <c r="AB18" s="100">
        <f t="shared" si="2"/>
        <v>0</v>
      </c>
      <c r="AC18" t="str">
        <f>VLOOKUP(AA18,$AE$6:$AF$11,2)</f>
        <v>×</v>
      </c>
      <c r="AG18">
        <f>IF(AA18&gt;=3,1,"")</f>
      </c>
      <c r="AI18">
        <f>IF(AA18&gt;8,8,AA18)</f>
        <v>0</v>
      </c>
    </row>
    <row r="19" spans="1:36" ht="12.75" customHeight="1" thickBot="1">
      <c r="A19" s="110"/>
      <c r="B19" s="140"/>
      <c r="C19" s="141"/>
      <c r="D19" s="142"/>
      <c r="E19" s="142"/>
      <c r="F19" s="1" t="s">
        <v>1</v>
      </c>
      <c r="G19" s="87">
        <f>'支部人口調査'!G19</f>
        <v>0</v>
      </c>
      <c r="H19" s="92">
        <f>'支部人口調査'!H19</f>
        <v>0</v>
      </c>
      <c r="I19" s="92">
        <f>'支部人口調査'!I19</f>
        <v>0</v>
      </c>
      <c r="J19" s="92">
        <f>'支部人口調査'!J19</f>
        <v>0</v>
      </c>
      <c r="K19" s="93">
        <f>'支部人口調査'!K19</f>
        <v>0</v>
      </c>
      <c r="L19" s="87">
        <f>'支部人口調査'!L19</f>
        <v>0</v>
      </c>
      <c r="M19" s="92">
        <f>'支部人口調査'!M19</f>
        <v>0</v>
      </c>
      <c r="N19" s="92">
        <f>'支部人口調査'!N19</f>
        <v>0</v>
      </c>
      <c r="O19" s="92">
        <f>'支部人口調査'!O19</f>
        <v>0</v>
      </c>
      <c r="P19" s="93">
        <f>'支部人口調査'!P19</f>
        <v>0</v>
      </c>
      <c r="Q19" s="22"/>
      <c r="R19" s="24"/>
      <c r="S19" s="23"/>
      <c r="T19" s="24"/>
      <c r="U19" s="25"/>
      <c r="V19" s="69">
        <f t="shared" si="1"/>
        <v>0</v>
      </c>
      <c r="W19" s="70">
        <f t="shared" si="1"/>
        <v>0</v>
      </c>
      <c r="X19" s="71">
        <f t="shared" si="1"/>
        <v>0</v>
      </c>
      <c r="Y19" s="70">
        <f t="shared" si="1"/>
        <v>0</v>
      </c>
      <c r="Z19" s="72">
        <f t="shared" si="1"/>
        <v>0</v>
      </c>
      <c r="AA19" s="41">
        <f t="shared" si="0"/>
        <v>0</v>
      </c>
      <c r="AB19" s="100"/>
      <c r="AD19" t="str">
        <f>VLOOKUP(AA19,$AE$6:$AF$11,2)</f>
        <v>×</v>
      </c>
      <c r="AH19">
        <f>IF(AA19&gt;=3,1,"")</f>
      </c>
      <c r="AJ19">
        <f>IF(AA19&gt;8,8,AA19)</f>
        <v>0</v>
      </c>
    </row>
    <row r="20" spans="1:35" ht="12.75" customHeight="1">
      <c r="A20" s="110">
        <v>8</v>
      </c>
      <c r="B20" s="134">
        <f>'支部人口調査'!B20</f>
        <v>0</v>
      </c>
      <c r="C20" s="136">
        <f>'支部人口調査'!C20</f>
        <v>0</v>
      </c>
      <c r="D20" s="138">
        <f>'支部人口調査'!D20</f>
        <v>0</v>
      </c>
      <c r="E20" s="138">
        <f>'支部人口調査'!E20</f>
        <v>0</v>
      </c>
      <c r="F20" s="1" t="s">
        <v>0</v>
      </c>
      <c r="G20" s="86">
        <f>'支部人口調査'!G20</f>
        <v>0</v>
      </c>
      <c r="H20" s="94">
        <f>'支部人口調査'!H20</f>
        <v>0</v>
      </c>
      <c r="I20" s="94">
        <f>'支部人口調査'!I20</f>
        <v>0</v>
      </c>
      <c r="J20" s="94">
        <f>'支部人口調査'!J20</f>
        <v>0</v>
      </c>
      <c r="K20" s="95">
        <f>'支部人口調査'!K20</f>
        <v>0</v>
      </c>
      <c r="L20" s="86">
        <f>'支部人口調査'!L20</f>
        <v>0</v>
      </c>
      <c r="M20" s="94">
        <f>'支部人口調査'!M20</f>
        <v>0</v>
      </c>
      <c r="N20" s="94">
        <f>'支部人口調査'!N20</f>
        <v>0</v>
      </c>
      <c r="O20" s="94">
        <f>'支部人口調査'!O20</f>
        <v>0</v>
      </c>
      <c r="P20" s="95">
        <f>'支部人口調査'!P20</f>
        <v>0</v>
      </c>
      <c r="Q20" s="27"/>
      <c r="R20" s="29"/>
      <c r="S20" s="28"/>
      <c r="T20" s="29"/>
      <c r="U20" s="30"/>
      <c r="V20" s="41">
        <f t="shared" si="1"/>
        <v>0</v>
      </c>
      <c r="W20" s="42">
        <f t="shared" si="1"/>
        <v>0</v>
      </c>
      <c r="X20" s="43">
        <f t="shared" si="1"/>
        <v>0</v>
      </c>
      <c r="Y20" s="42">
        <f t="shared" si="1"/>
        <v>0</v>
      </c>
      <c r="Z20" s="44">
        <f t="shared" si="1"/>
        <v>0</v>
      </c>
      <c r="AA20" s="41">
        <f t="shared" si="0"/>
        <v>0</v>
      </c>
      <c r="AB20" s="102">
        <f t="shared" si="2"/>
        <v>0</v>
      </c>
      <c r="AC20" t="str">
        <f>VLOOKUP(AA20,$AE$6:$AF$11,2)</f>
        <v>×</v>
      </c>
      <c r="AG20">
        <f>IF(AA20&gt;=3,1,"")</f>
      </c>
      <c r="AI20">
        <f>IF(AA20&gt;8,8,AA20)</f>
        <v>0</v>
      </c>
    </row>
    <row r="21" spans="1:36" ht="12.75" customHeight="1" thickBot="1">
      <c r="A21" s="110"/>
      <c r="B21" s="140"/>
      <c r="C21" s="141"/>
      <c r="D21" s="142"/>
      <c r="E21" s="142"/>
      <c r="F21" s="1" t="s">
        <v>1</v>
      </c>
      <c r="G21" s="87">
        <f>'支部人口調査'!G21</f>
        <v>0</v>
      </c>
      <c r="H21" s="92">
        <f>'支部人口調査'!H21</f>
        <v>0</v>
      </c>
      <c r="I21" s="92">
        <f>'支部人口調査'!I21</f>
        <v>0</v>
      </c>
      <c r="J21" s="92">
        <f>'支部人口調査'!J21</f>
        <v>0</v>
      </c>
      <c r="K21" s="93">
        <f>'支部人口調査'!K21</f>
        <v>0</v>
      </c>
      <c r="L21" s="87">
        <f>'支部人口調査'!L21</f>
        <v>0</v>
      </c>
      <c r="M21" s="92">
        <f>'支部人口調査'!M21</f>
        <v>0</v>
      </c>
      <c r="N21" s="92">
        <f>'支部人口調査'!N21</f>
        <v>0</v>
      </c>
      <c r="O21" s="92">
        <f>'支部人口調査'!O21</f>
        <v>0</v>
      </c>
      <c r="P21" s="93">
        <f>'支部人口調査'!P21</f>
        <v>0</v>
      </c>
      <c r="Q21" s="22"/>
      <c r="R21" s="24"/>
      <c r="S21" s="23"/>
      <c r="T21" s="24"/>
      <c r="U21" s="25"/>
      <c r="V21" s="82">
        <f t="shared" si="1"/>
        <v>0</v>
      </c>
      <c r="W21" s="83">
        <f t="shared" si="1"/>
        <v>0</v>
      </c>
      <c r="X21" s="84">
        <f t="shared" si="1"/>
        <v>0</v>
      </c>
      <c r="Y21" s="83">
        <f t="shared" si="1"/>
        <v>0</v>
      </c>
      <c r="Z21" s="85">
        <f t="shared" si="1"/>
        <v>0</v>
      </c>
      <c r="AA21" s="41">
        <f t="shared" si="0"/>
        <v>0</v>
      </c>
      <c r="AB21" s="101"/>
      <c r="AD21" t="str">
        <f>VLOOKUP(AA21,$AE$6:$AF$11,2)</f>
        <v>×</v>
      </c>
      <c r="AH21">
        <f>IF(AA21&gt;=3,1,"")</f>
      </c>
      <c r="AJ21">
        <f>IF(AA21&gt;8,8,AA21)</f>
        <v>0</v>
      </c>
    </row>
    <row r="22" spans="1:35" ht="12.75" customHeight="1">
      <c r="A22" s="110">
        <v>9</v>
      </c>
      <c r="B22" s="134">
        <f>'支部人口調査'!B22</f>
        <v>0</v>
      </c>
      <c r="C22" s="136">
        <f>'支部人口調査'!C22</f>
        <v>0</v>
      </c>
      <c r="D22" s="138">
        <f>'支部人口調査'!D22</f>
        <v>0</v>
      </c>
      <c r="E22" s="138">
        <f>'支部人口調査'!E22</f>
        <v>0</v>
      </c>
      <c r="F22" s="1" t="s">
        <v>0</v>
      </c>
      <c r="G22" s="86">
        <f>'支部人口調査'!G22</f>
        <v>0</v>
      </c>
      <c r="H22" s="94">
        <f>'支部人口調査'!H22</f>
        <v>0</v>
      </c>
      <c r="I22" s="94">
        <f>'支部人口調査'!I22</f>
        <v>0</v>
      </c>
      <c r="J22" s="94">
        <f>'支部人口調査'!J22</f>
        <v>0</v>
      </c>
      <c r="K22" s="95">
        <f>'支部人口調査'!K22</f>
        <v>0</v>
      </c>
      <c r="L22" s="86">
        <f>'支部人口調査'!L22</f>
        <v>0</v>
      </c>
      <c r="M22" s="94">
        <f>'支部人口調査'!M22</f>
        <v>0</v>
      </c>
      <c r="N22" s="94">
        <f>'支部人口調査'!N22</f>
        <v>0</v>
      </c>
      <c r="O22" s="94">
        <f>'支部人口調査'!O22</f>
        <v>0</v>
      </c>
      <c r="P22" s="95">
        <f>'支部人口調査'!P22</f>
        <v>0</v>
      </c>
      <c r="Q22" s="27"/>
      <c r="R22" s="29"/>
      <c r="S22" s="28"/>
      <c r="T22" s="29"/>
      <c r="U22" s="30"/>
      <c r="V22" s="37">
        <f>SUM(G22,L22,Q22)</f>
        <v>0</v>
      </c>
      <c r="W22" s="38">
        <f t="shared" si="1"/>
        <v>0</v>
      </c>
      <c r="X22" s="39">
        <f t="shared" si="1"/>
        <v>0</v>
      </c>
      <c r="Y22" s="38">
        <f t="shared" si="1"/>
        <v>0</v>
      </c>
      <c r="Z22" s="40">
        <f t="shared" si="1"/>
        <v>0</v>
      </c>
      <c r="AA22" s="41">
        <f t="shared" si="0"/>
        <v>0</v>
      </c>
      <c r="AB22" s="100">
        <f t="shared" si="2"/>
        <v>0</v>
      </c>
      <c r="AC22" t="str">
        <f>VLOOKUP(AA22,$AE$6:$AF$11,2)</f>
        <v>×</v>
      </c>
      <c r="AG22">
        <f>IF(AA22&gt;=3,1,"")</f>
      </c>
      <c r="AI22">
        <f>IF(AA22&gt;8,8,AA22)</f>
        <v>0</v>
      </c>
    </row>
    <row r="23" spans="1:36" ht="12.75" customHeight="1" thickBot="1">
      <c r="A23" s="110"/>
      <c r="B23" s="140"/>
      <c r="C23" s="141"/>
      <c r="D23" s="142"/>
      <c r="E23" s="142"/>
      <c r="F23" s="1" t="s">
        <v>1</v>
      </c>
      <c r="G23" s="87">
        <f>'支部人口調査'!G23</f>
        <v>0</v>
      </c>
      <c r="H23" s="92">
        <f>'支部人口調査'!H23</f>
        <v>0</v>
      </c>
      <c r="I23" s="92">
        <f>'支部人口調査'!I23</f>
        <v>0</v>
      </c>
      <c r="J23" s="92">
        <f>'支部人口調査'!J23</f>
        <v>0</v>
      </c>
      <c r="K23" s="93">
        <f>'支部人口調査'!K23</f>
        <v>0</v>
      </c>
      <c r="L23" s="87">
        <f>'支部人口調査'!L23</f>
        <v>0</v>
      </c>
      <c r="M23" s="92">
        <f>'支部人口調査'!M23</f>
        <v>0</v>
      </c>
      <c r="N23" s="92">
        <f>'支部人口調査'!N23</f>
        <v>0</v>
      </c>
      <c r="O23" s="92">
        <f>'支部人口調査'!O23</f>
        <v>0</v>
      </c>
      <c r="P23" s="93">
        <f>'支部人口調査'!P23</f>
        <v>0</v>
      </c>
      <c r="Q23" s="22"/>
      <c r="R23" s="24"/>
      <c r="S23" s="23"/>
      <c r="T23" s="24"/>
      <c r="U23" s="25"/>
      <c r="V23" s="69">
        <f t="shared" si="1"/>
        <v>0</v>
      </c>
      <c r="W23" s="70">
        <f t="shared" si="1"/>
        <v>0</v>
      </c>
      <c r="X23" s="71">
        <f t="shared" si="1"/>
        <v>0</v>
      </c>
      <c r="Y23" s="70">
        <f t="shared" si="1"/>
        <v>0</v>
      </c>
      <c r="Z23" s="72">
        <f t="shared" si="1"/>
        <v>0</v>
      </c>
      <c r="AA23" s="41">
        <f t="shared" si="0"/>
        <v>0</v>
      </c>
      <c r="AB23" s="100"/>
      <c r="AD23" t="str">
        <f>VLOOKUP(AA23,$AE$6:$AF$11,2)</f>
        <v>×</v>
      </c>
      <c r="AH23">
        <f>IF(AA23&gt;=3,1,"")</f>
      </c>
      <c r="AJ23">
        <f>IF(AA23&gt;8,8,AA23)</f>
        <v>0</v>
      </c>
    </row>
    <row r="24" spans="1:35" ht="12.75" customHeight="1">
      <c r="A24" s="110">
        <v>10</v>
      </c>
      <c r="B24" s="134">
        <f>'支部人口調査'!B24</f>
        <v>0</v>
      </c>
      <c r="C24" s="136">
        <f>'支部人口調査'!C24</f>
        <v>0</v>
      </c>
      <c r="D24" s="138">
        <f>'支部人口調査'!D24</f>
        <v>0</v>
      </c>
      <c r="E24" s="138">
        <f>'支部人口調査'!E24</f>
        <v>0</v>
      </c>
      <c r="F24" s="1" t="s">
        <v>0</v>
      </c>
      <c r="G24" s="86">
        <f>'支部人口調査'!G24</f>
        <v>0</v>
      </c>
      <c r="H24" s="94">
        <f>'支部人口調査'!H24</f>
        <v>0</v>
      </c>
      <c r="I24" s="94">
        <f>'支部人口調査'!I24</f>
        <v>0</v>
      </c>
      <c r="J24" s="94">
        <f>'支部人口調査'!J24</f>
        <v>0</v>
      </c>
      <c r="K24" s="95">
        <f>'支部人口調査'!K24</f>
        <v>0</v>
      </c>
      <c r="L24" s="86">
        <f>'支部人口調査'!L24</f>
        <v>0</v>
      </c>
      <c r="M24" s="94">
        <f>'支部人口調査'!M24</f>
        <v>0</v>
      </c>
      <c r="N24" s="94">
        <f>'支部人口調査'!N24</f>
        <v>0</v>
      </c>
      <c r="O24" s="94">
        <f>'支部人口調査'!O24</f>
        <v>0</v>
      </c>
      <c r="P24" s="95">
        <f>'支部人口調査'!P24</f>
        <v>0</v>
      </c>
      <c r="Q24" s="27"/>
      <c r="R24" s="29"/>
      <c r="S24" s="28"/>
      <c r="T24" s="29"/>
      <c r="U24" s="30"/>
      <c r="V24" s="41">
        <f t="shared" si="1"/>
        <v>0</v>
      </c>
      <c r="W24" s="42">
        <f t="shared" si="1"/>
        <v>0</v>
      </c>
      <c r="X24" s="43">
        <f t="shared" si="1"/>
        <v>0</v>
      </c>
      <c r="Y24" s="42">
        <f t="shared" si="1"/>
        <v>0</v>
      </c>
      <c r="Z24" s="44">
        <f t="shared" si="1"/>
        <v>0</v>
      </c>
      <c r="AA24" s="41">
        <f t="shared" si="0"/>
        <v>0</v>
      </c>
      <c r="AB24" s="102">
        <f t="shared" si="2"/>
        <v>0</v>
      </c>
      <c r="AC24" t="str">
        <f>VLOOKUP(AA24,$AE$6:$AF$11,2)</f>
        <v>×</v>
      </c>
      <c r="AG24">
        <f>IF(AA24&gt;=3,1,"")</f>
      </c>
      <c r="AI24">
        <f>IF(AA24&gt;8,8,AA24)</f>
        <v>0</v>
      </c>
    </row>
    <row r="25" spans="1:36" ht="12.75" customHeight="1" thickBot="1">
      <c r="A25" s="110"/>
      <c r="B25" s="140"/>
      <c r="C25" s="141"/>
      <c r="D25" s="142"/>
      <c r="E25" s="142"/>
      <c r="F25" s="1" t="s">
        <v>1</v>
      </c>
      <c r="G25" s="87">
        <f>'支部人口調査'!G25</f>
        <v>0</v>
      </c>
      <c r="H25" s="92">
        <f>'支部人口調査'!H25</f>
        <v>0</v>
      </c>
      <c r="I25" s="92">
        <f>'支部人口調査'!I25</f>
        <v>0</v>
      </c>
      <c r="J25" s="92">
        <f>'支部人口調査'!J25</f>
        <v>0</v>
      </c>
      <c r="K25" s="93">
        <f>'支部人口調査'!K25</f>
        <v>0</v>
      </c>
      <c r="L25" s="87">
        <f>'支部人口調査'!L25</f>
        <v>0</v>
      </c>
      <c r="M25" s="92">
        <f>'支部人口調査'!M25</f>
        <v>0</v>
      </c>
      <c r="N25" s="92">
        <f>'支部人口調査'!N25</f>
        <v>0</v>
      </c>
      <c r="O25" s="92">
        <f>'支部人口調査'!O25</f>
        <v>0</v>
      </c>
      <c r="P25" s="93">
        <f>'支部人口調査'!P25</f>
        <v>0</v>
      </c>
      <c r="Q25" s="22"/>
      <c r="R25" s="24"/>
      <c r="S25" s="23"/>
      <c r="T25" s="24"/>
      <c r="U25" s="25"/>
      <c r="V25" s="82">
        <f t="shared" si="1"/>
        <v>0</v>
      </c>
      <c r="W25" s="83">
        <f t="shared" si="1"/>
        <v>0</v>
      </c>
      <c r="X25" s="84">
        <f t="shared" si="1"/>
        <v>0</v>
      </c>
      <c r="Y25" s="83">
        <f t="shared" si="1"/>
        <v>0</v>
      </c>
      <c r="Z25" s="85">
        <f t="shared" si="1"/>
        <v>0</v>
      </c>
      <c r="AA25" s="41">
        <f t="shared" si="0"/>
        <v>0</v>
      </c>
      <c r="AB25" s="101"/>
      <c r="AD25" t="str">
        <f>VLOOKUP(AA25,$AE$6:$AF$11,2)</f>
        <v>×</v>
      </c>
      <c r="AH25">
        <f>IF(AA25&gt;=3,1,"")</f>
      </c>
      <c r="AJ25">
        <f>IF(AA25&gt;8,8,AA25)</f>
        <v>0</v>
      </c>
    </row>
    <row r="26" spans="1:35" ht="12.75" customHeight="1">
      <c r="A26" s="110">
        <v>11</v>
      </c>
      <c r="B26" s="134">
        <f>'支部人口調査'!B26</f>
        <v>0</v>
      </c>
      <c r="C26" s="136">
        <f>'支部人口調査'!C26</f>
        <v>0</v>
      </c>
      <c r="D26" s="138">
        <f>'支部人口調査'!D26</f>
        <v>0</v>
      </c>
      <c r="E26" s="138">
        <f>'支部人口調査'!E26</f>
        <v>0</v>
      </c>
      <c r="F26" s="1" t="s">
        <v>0</v>
      </c>
      <c r="G26" s="86">
        <f>'支部人口調査'!G26</f>
        <v>0</v>
      </c>
      <c r="H26" s="94">
        <f>'支部人口調査'!H26</f>
        <v>0</v>
      </c>
      <c r="I26" s="94">
        <f>'支部人口調査'!I26</f>
        <v>0</v>
      </c>
      <c r="J26" s="94">
        <f>'支部人口調査'!J26</f>
        <v>0</v>
      </c>
      <c r="K26" s="95">
        <f>'支部人口調査'!K26</f>
        <v>0</v>
      </c>
      <c r="L26" s="86">
        <f>'支部人口調査'!L26</f>
        <v>0</v>
      </c>
      <c r="M26" s="94">
        <f>'支部人口調査'!M26</f>
        <v>0</v>
      </c>
      <c r="N26" s="94">
        <f>'支部人口調査'!N26</f>
        <v>0</v>
      </c>
      <c r="O26" s="94">
        <f>'支部人口調査'!O26</f>
        <v>0</v>
      </c>
      <c r="P26" s="95">
        <f>'支部人口調査'!P26</f>
        <v>0</v>
      </c>
      <c r="Q26" s="27"/>
      <c r="R26" s="29"/>
      <c r="S26" s="28"/>
      <c r="T26" s="29"/>
      <c r="U26" s="30"/>
      <c r="V26" s="37">
        <f t="shared" si="1"/>
        <v>0</v>
      </c>
      <c r="W26" s="38">
        <f t="shared" si="1"/>
        <v>0</v>
      </c>
      <c r="X26" s="39">
        <f t="shared" si="1"/>
        <v>0</v>
      </c>
      <c r="Y26" s="38">
        <f t="shared" si="1"/>
        <v>0</v>
      </c>
      <c r="Z26" s="40">
        <f t="shared" si="1"/>
        <v>0</v>
      </c>
      <c r="AA26" s="41">
        <f t="shared" si="0"/>
        <v>0</v>
      </c>
      <c r="AB26" s="100">
        <f t="shared" si="2"/>
        <v>0</v>
      </c>
      <c r="AC26" t="str">
        <f>VLOOKUP(AA26,$AE$6:$AF$11,2)</f>
        <v>×</v>
      </c>
      <c r="AG26">
        <f>IF(AA26&gt;=3,1,"")</f>
      </c>
      <c r="AI26">
        <f>IF(AA26&gt;8,8,AA26)</f>
        <v>0</v>
      </c>
    </row>
    <row r="27" spans="1:36" ht="12.75" customHeight="1" thickBot="1">
      <c r="A27" s="110"/>
      <c r="B27" s="140"/>
      <c r="C27" s="141"/>
      <c r="D27" s="142"/>
      <c r="E27" s="142"/>
      <c r="F27" s="1" t="s">
        <v>1</v>
      </c>
      <c r="G27" s="87">
        <f>'支部人口調査'!G27</f>
        <v>0</v>
      </c>
      <c r="H27" s="92">
        <f>'支部人口調査'!H27</f>
        <v>0</v>
      </c>
      <c r="I27" s="92">
        <f>'支部人口調査'!I27</f>
        <v>0</v>
      </c>
      <c r="J27" s="92">
        <f>'支部人口調査'!J27</f>
        <v>0</v>
      </c>
      <c r="K27" s="93">
        <f>'支部人口調査'!K27</f>
        <v>0</v>
      </c>
      <c r="L27" s="87">
        <f>'支部人口調査'!L27</f>
        <v>0</v>
      </c>
      <c r="M27" s="92">
        <f>'支部人口調査'!M27</f>
        <v>0</v>
      </c>
      <c r="N27" s="92">
        <f>'支部人口調査'!N27</f>
        <v>0</v>
      </c>
      <c r="O27" s="92">
        <f>'支部人口調査'!O27</f>
        <v>0</v>
      </c>
      <c r="P27" s="93">
        <f>'支部人口調査'!P27</f>
        <v>0</v>
      </c>
      <c r="Q27" s="22"/>
      <c r="R27" s="24"/>
      <c r="S27" s="23"/>
      <c r="T27" s="24"/>
      <c r="U27" s="25"/>
      <c r="V27" s="69">
        <f t="shared" si="1"/>
        <v>0</v>
      </c>
      <c r="W27" s="70">
        <f t="shared" si="1"/>
        <v>0</v>
      </c>
      <c r="X27" s="71">
        <f t="shared" si="1"/>
        <v>0</v>
      </c>
      <c r="Y27" s="70">
        <f t="shared" si="1"/>
        <v>0</v>
      </c>
      <c r="Z27" s="72">
        <f t="shared" si="1"/>
        <v>0</v>
      </c>
      <c r="AA27" s="41">
        <f t="shared" si="0"/>
        <v>0</v>
      </c>
      <c r="AB27" s="100"/>
      <c r="AD27" t="str">
        <f>VLOOKUP(AA27,$AE$6:$AF$11,2)</f>
        <v>×</v>
      </c>
      <c r="AH27">
        <f>IF(AA27&gt;=3,1,"")</f>
      </c>
      <c r="AJ27">
        <f>IF(AA27&gt;8,8,AA27)</f>
        <v>0</v>
      </c>
    </row>
    <row r="28" spans="1:35" ht="12.75" customHeight="1">
      <c r="A28" s="110">
        <v>12</v>
      </c>
      <c r="B28" s="134">
        <f>'支部人口調査'!B28</f>
        <v>0</v>
      </c>
      <c r="C28" s="136">
        <f>'支部人口調査'!C28</f>
        <v>0</v>
      </c>
      <c r="D28" s="138">
        <f>'支部人口調査'!D28</f>
        <v>0</v>
      </c>
      <c r="E28" s="138">
        <f>'支部人口調査'!E28</f>
        <v>0</v>
      </c>
      <c r="F28" s="1" t="s">
        <v>0</v>
      </c>
      <c r="G28" s="86">
        <f>'支部人口調査'!G28</f>
        <v>0</v>
      </c>
      <c r="H28" s="94">
        <f>'支部人口調査'!H28</f>
        <v>0</v>
      </c>
      <c r="I28" s="94">
        <f>'支部人口調査'!I28</f>
        <v>0</v>
      </c>
      <c r="J28" s="94">
        <f>'支部人口調査'!J28</f>
        <v>0</v>
      </c>
      <c r="K28" s="95">
        <f>'支部人口調査'!K28</f>
        <v>0</v>
      </c>
      <c r="L28" s="86">
        <f>'支部人口調査'!L28</f>
        <v>0</v>
      </c>
      <c r="M28" s="94">
        <f>'支部人口調査'!M28</f>
        <v>0</v>
      </c>
      <c r="N28" s="94">
        <f>'支部人口調査'!N28</f>
        <v>0</v>
      </c>
      <c r="O28" s="94">
        <f>'支部人口調査'!O28</f>
        <v>0</v>
      </c>
      <c r="P28" s="95">
        <f>'支部人口調査'!P28</f>
        <v>0</v>
      </c>
      <c r="Q28" s="27"/>
      <c r="R28" s="29"/>
      <c r="S28" s="28"/>
      <c r="T28" s="29"/>
      <c r="U28" s="30"/>
      <c r="V28" s="41">
        <f t="shared" si="1"/>
        <v>0</v>
      </c>
      <c r="W28" s="42">
        <f t="shared" si="1"/>
        <v>0</v>
      </c>
      <c r="X28" s="43">
        <f t="shared" si="1"/>
        <v>0</v>
      </c>
      <c r="Y28" s="42">
        <f t="shared" si="1"/>
        <v>0</v>
      </c>
      <c r="Z28" s="44">
        <f t="shared" si="1"/>
        <v>0</v>
      </c>
      <c r="AA28" s="41">
        <f t="shared" si="0"/>
        <v>0</v>
      </c>
      <c r="AB28" s="102">
        <f t="shared" si="2"/>
        <v>0</v>
      </c>
      <c r="AC28" t="str">
        <f>VLOOKUP(AA28,$AE$6:$AF$11,2)</f>
        <v>×</v>
      </c>
      <c r="AG28">
        <f>IF(AA28&gt;=3,1,"")</f>
      </c>
      <c r="AI28">
        <f>IF(AA28&gt;8,8,AA28)</f>
        <v>0</v>
      </c>
    </row>
    <row r="29" spans="1:36" ht="12.75" customHeight="1" thickBot="1">
      <c r="A29" s="110"/>
      <c r="B29" s="140"/>
      <c r="C29" s="141"/>
      <c r="D29" s="142"/>
      <c r="E29" s="142"/>
      <c r="F29" s="1" t="s">
        <v>1</v>
      </c>
      <c r="G29" s="87">
        <f>'支部人口調査'!G29</f>
        <v>0</v>
      </c>
      <c r="H29" s="92">
        <f>'支部人口調査'!H29</f>
        <v>0</v>
      </c>
      <c r="I29" s="92">
        <f>'支部人口調査'!I29</f>
        <v>0</v>
      </c>
      <c r="J29" s="92">
        <f>'支部人口調査'!J29</f>
        <v>0</v>
      </c>
      <c r="K29" s="93">
        <f>'支部人口調査'!K29</f>
        <v>0</v>
      </c>
      <c r="L29" s="87">
        <f>'支部人口調査'!L29</f>
        <v>0</v>
      </c>
      <c r="M29" s="92">
        <f>'支部人口調査'!M29</f>
        <v>0</v>
      </c>
      <c r="N29" s="92">
        <f>'支部人口調査'!N29</f>
        <v>0</v>
      </c>
      <c r="O29" s="92">
        <f>'支部人口調査'!O29</f>
        <v>0</v>
      </c>
      <c r="P29" s="93">
        <f>'支部人口調査'!P29</f>
        <v>0</v>
      </c>
      <c r="Q29" s="22"/>
      <c r="R29" s="24"/>
      <c r="S29" s="23"/>
      <c r="T29" s="24"/>
      <c r="U29" s="25"/>
      <c r="V29" s="82">
        <f t="shared" si="1"/>
        <v>0</v>
      </c>
      <c r="W29" s="83">
        <f t="shared" si="1"/>
        <v>0</v>
      </c>
      <c r="X29" s="84">
        <f t="shared" si="1"/>
        <v>0</v>
      </c>
      <c r="Y29" s="83">
        <f t="shared" si="1"/>
        <v>0</v>
      </c>
      <c r="Z29" s="85">
        <f t="shared" si="1"/>
        <v>0</v>
      </c>
      <c r="AA29" s="41">
        <f t="shared" si="0"/>
        <v>0</v>
      </c>
      <c r="AB29" s="101"/>
      <c r="AD29" t="str">
        <f>VLOOKUP(AA29,$AE$6:$AF$11,2)</f>
        <v>×</v>
      </c>
      <c r="AH29">
        <f>IF(AA29&gt;=3,1,"")</f>
      </c>
      <c r="AJ29">
        <f>IF(AA29&gt;8,8,AA29)</f>
        <v>0</v>
      </c>
    </row>
    <row r="30" spans="1:35" ht="12.75" customHeight="1">
      <c r="A30" s="110">
        <v>13</v>
      </c>
      <c r="B30" s="134">
        <f>'支部人口調査'!B30</f>
        <v>0</v>
      </c>
      <c r="C30" s="136">
        <f>'支部人口調査'!C30</f>
        <v>0</v>
      </c>
      <c r="D30" s="138">
        <f>'支部人口調査'!D30</f>
        <v>0</v>
      </c>
      <c r="E30" s="138">
        <f>'支部人口調査'!E30</f>
        <v>0</v>
      </c>
      <c r="F30" s="1" t="s">
        <v>0</v>
      </c>
      <c r="G30" s="86">
        <f>'支部人口調査'!G30</f>
        <v>0</v>
      </c>
      <c r="H30" s="94">
        <f>'支部人口調査'!H30</f>
        <v>0</v>
      </c>
      <c r="I30" s="94">
        <f>'支部人口調査'!I30</f>
        <v>0</v>
      </c>
      <c r="J30" s="94">
        <f>'支部人口調査'!J30</f>
        <v>0</v>
      </c>
      <c r="K30" s="95">
        <f>'支部人口調査'!K30</f>
        <v>0</v>
      </c>
      <c r="L30" s="86">
        <f>'支部人口調査'!L30</f>
        <v>0</v>
      </c>
      <c r="M30" s="94">
        <f>'支部人口調査'!M30</f>
        <v>0</v>
      </c>
      <c r="N30" s="94">
        <f>'支部人口調査'!N30</f>
        <v>0</v>
      </c>
      <c r="O30" s="94">
        <f>'支部人口調査'!O30</f>
        <v>0</v>
      </c>
      <c r="P30" s="95">
        <f>'支部人口調査'!P30</f>
        <v>0</v>
      </c>
      <c r="Q30" s="27"/>
      <c r="R30" s="29"/>
      <c r="S30" s="28"/>
      <c r="T30" s="29"/>
      <c r="U30" s="30"/>
      <c r="V30" s="37">
        <f t="shared" si="1"/>
        <v>0</v>
      </c>
      <c r="W30" s="38">
        <f t="shared" si="1"/>
        <v>0</v>
      </c>
      <c r="X30" s="39">
        <f t="shared" si="1"/>
        <v>0</v>
      </c>
      <c r="Y30" s="38">
        <f t="shared" si="1"/>
        <v>0</v>
      </c>
      <c r="Z30" s="40">
        <f t="shared" si="1"/>
        <v>0</v>
      </c>
      <c r="AA30" s="41">
        <f t="shared" si="0"/>
        <v>0</v>
      </c>
      <c r="AB30" s="100">
        <f t="shared" si="2"/>
        <v>0</v>
      </c>
      <c r="AC30" t="str">
        <f>VLOOKUP(AA30,$AE$6:$AF$11,2)</f>
        <v>×</v>
      </c>
      <c r="AG30">
        <f>IF(AA30&gt;=3,1,"")</f>
      </c>
      <c r="AI30">
        <f>IF(AA30&gt;8,8,AA30)</f>
        <v>0</v>
      </c>
    </row>
    <row r="31" spans="1:36" ht="12.75" customHeight="1" thickBot="1">
      <c r="A31" s="110"/>
      <c r="B31" s="140"/>
      <c r="C31" s="141"/>
      <c r="D31" s="142"/>
      <c r="E31" s="142"/>
      <c r="F31" s="1" t="s">
        <v>1</v>
      </c>
      <c r="G31" s="87">
        <f>'支部人口調査'!G31</f>
        <v>0</v>
      </c>
      <c r="H31" s="92">
        <f>'支部人口調査'!H31</f>
        <v>0</v>
      </c>
      <c r="I31" s="92">
        <f>'支部人口調査'!I31</f>
        <v>0</v>
      </c>
      <c r="J31" s="92">
        <f>'支部人口調査'!J31</f>
        <v>0</v>
      </c>
      <c r="K31" s="93">
        <f>'支部人口調査'!K31</f>
        <v>0</v>
      </c>
      <c r="L31" s="87">
        <f>'支部人口調査'!L31</f>
        <v>0</v>
      </c>
      <c r="M31" s="92">
        <f>'支部人口調査'!M31</f>
        <v>0</v>
      </c>
      <c r="N31" s="92">
        <f>'支部人口調査'!N31</f>
        <v>0</v>
      </c>
      <c r="O31" s="92">
        <f>'支部人口調査'!O31</f>
        <v>0</v>
      </c>
      <c r="P31" s="93">
        <f>'支部人口調査'!P31</f>
        <v>0</v>
      </c>
      <c r="Q31" s="22"/>
      <c r="R31" s="24"/>
      <c r="S31" s="23"/>
      <c r="T31" s="24"/>
      <c r="U31" s="25"/>
      <c r="V31" s="69">
        <f t="shared" si="1"/>
        <v>0</v>
      </c>
      <c r="W31" s="70">
        <f t="shared" si="1"/>
        <v>0</v>
      </c>
      <c r="X31" s="71">
        <f t="shared" si="1"/>
        <v>0</v>
      </c>
      <c r="Y31" s="70">
        <f t="shared" si="1"/>
        <v>0</v>
      </c>
      <c r="Z31" s="72">
        <f t="shared" si="1"/>
        <v>0</v>
      </c>
      <c r="AA31" s="41">
        <f t="shared" si="0"/>
        <v>0</v>
      </c>
      <c r="AB31" s="100"/>
      <c r="AD31" t="str">
        <f>VLOOKUP(AA31,$AE$6:$AF$11,2)</f>
        <v>×</v>
      </c>
      <c r="AH31">
        <f>IF(AA31&gt;=3,1,"")</f>
      </c>
      <c r="AJ31">
        <f>IF(AA31&gt;8,8,AA31)</f>
        <v>0</v>
      </c>
    </row>
    <row r="32" spans="1:35" ht="12.75" customHeight="1">
      <c r="A32" s="110">
        <v>14</v>
      </c>
      <c r="B32" s="134">
        <f>'支部人口調査'!B32</f>
        <v>0</v>
      </c>
      <c r="C32" s="136">
        <f>'支部人口調査'!C32</f>
        <v>0</v>
      </c>
      <c r="D32" s="138">
        <f>'支部人口調査'!D32</f>
        <v>0</v>
      </c>
      <c r="E32" s="138">
        <f>'支部人口調査'!E32</f>
        <v>0</v>
      </c>
      <c r="F32" s="1" t="s">
        <v>0</v>
      </c>
      <c r="G32" s="86">
        <f>'支部人口調査'!G32</f>
        <v>0</v>
      </c>
      <c r="H32" s="94">
        <f>'支部人口調査'!H32</f>
        <v>0</v>
      </c>
      <c r="I32" s="94">
        <f>'支部人口調査'!I32</f>
        <v>0</v>
      </c>
      <c r="J32" s="94">
        <f>'支部人口調査'!J32</f>
        <v>0</v>
      </c>
      <c r="K32" s="95">
        <f>'支部人口調査'!K32</f>
        <v>0</v>
      </c>
      <c r="L32" s="86">
        <f>'支部人口調査'!L32</f>
        <v>0</v>
      </c>
      <c r="M32" s="94">
        <f>'支部人口調査'!M32</f>
        <v>0</v>
      </c>
      <c r="N32" s="94">
        <f>'支部人口調査'!N32</f>
        <v>0</v>
      </c>
      <c r="O32" s="94">
        <f>'支部人口調査'!O32</f>
        <v>0</v>
      </c>
      <c r="P32" s="95">
        <f>'支部人口調査'!P32</f>
        <v>0</v>
      </c>
      <c r="Q32" s="27"/>
      <c r="R32" s="29"/>
      <c r="S32" s="28"/>
      <c r="T32" s="29"/>
      <c r="U32" s="30"/>
      <c r="V32" s="41">
        <f t="shared" si="1"/>
        <v>0</v>
      </c>
      <c r="W32" s="42">
        <f t="shared" si="1"/>
        <v>0</v>
      </c>
      <c r="X32" s="43">
        <f t="shared" si="1"/>
        <v>0</v>
      </c>
      <c r="Y32" s="42">
        <f t="shared" si="1"/>
        <v>0</v>
      </c>
      <c r="Z32" s="44">
        <f t="shared" si="1"/>
        <v>0</v>
      </c>
      <c r="AA32" s="41">
        <f t="shared" si="0"/>
        <v>0</v>
      </c>
      <c r="AB32" s="102">
        <f t="shared" si="2"/>
        <v>0</v>
      </c>
      <c r="AC32" t="str">
        <f>VLOOKUP(AA32,$AE$6:$AF$11,2)</f>
        <v>×</v>
      </c>
      <c r="AG32">
        <f>IF(AA32&gt;=3,1,"")</f>
      </c>
      <c r="AI32">
        <f>IF(AA32&gt;8,8,AA32)</f>
        <v>0</v>
      </c>
    </row>
    <row r="33" spans="1:36" ht="12.75" customHeight="1" thickBot="1">
      <c r="A33" s="110"/>
      <c r="B33" s="140"/>
      <c r="C33" s="141"/>
      <c r="D33" s="142"/>
      <c r="E33" s="142"/>
      <c r="F33" s="1" t="s">
        <v>1</v>
      </c>
      <c r="G33" s="87">
        <f>'支部人口調査'!G33</f>
        <v>0</v>
      </c>
      <c r="H33" s="92">
        <f>'支部人口調査'!H33</f>
        <v>0</v>
      </c>
      <c r="I33" s="92">
        <f>'支部人口調査'!I33</f>
        <v>0</v>
      </c>
      <c r="J33" s="92">
        <f>'支部人口調査'!J33</f>
        <v>0</v>
      </c>
      <c r="K33" s="93">
        <f>'支部人口調査'!K33</f>
        <v>0</v>
      </c>
      <c r="L33" s="87">
        <f>'支部人口調査'!L33</f>
        <v>0</v>
      </c>
      <c r="M33" s="92">
        <f>'支部人口調査'!M33</f>
        <v>0</v>
      </c>
      <c r="N33" s="92">
        <f>'支部人口調査'!N33</f>
        <v>0</v>
      </c>
      <c r="O33" s="92">
        <f>'支部人口調査'!O33</f>
        <v>0</v>
      </c>
      <c r="P33" s="93">
        <f>'支部人口調査'!P33</f>
        <v>0</v>
      </c>
      <c r="Q33" s="22"/>
      <c r="R33" s="24"/>
      <c r="S33" s="23"/>
      <c r="T33" s="24"/>
      <c r="U33" s="25"/>
      <c r="V33" s="82">
        <f t="shared" si="1"/>
        <v>0</v>
      </c>
      <c r="W33" s="83">
        <f t="shared" si="1"/>
        <v>0</v>
      </c>
      <c r="X33" s="84">
        <f t="shared" si="1"/>
        <v>0</v>
      </c>
      <c r="Y33" s="83">
        <f t="shared" si="1"/>
        <v>0</v>
      </c>
      <c r="Z33" s="85">
        <f t="shared" si="1"/>
        <v>0</v>
      </c>
      <c r="AA33" s="41">
        <f t="shared" si="0"/>
        <v>0</v>
      </c>
      <c r="AB33" s="101"/>
      <c r="AD33" t="str">
        <f>VLOOKUP(AA33,$AE$6:$AF$11,2)</f>
        <v>×</v>
      </c>
      <c r="AH33">
        <f>IF(AA33&gt;=3,1,"")</f>
      </c>
      <c r="AJ33">
        <f>IF(AA33&gt;8,8,AA33)</f>
        <v>0</v>
      </c>
    </row>
    <row r="34" spans="1:35" ht="12.75" customHeight="1">
      <c r="A34" s="110">
        <v>15</v>
      </c>
      <c r="B34" s="134">
        <f>'支部人口調査'!B34</f>
        <v>0</v>
      </c>
      <c r="C34" s="136">
        <f>'支部人口調査'!C34</f>
        <v>0</v>
      </c>
      <c r="D34" s="138">
        <f>'支部人口調査'!D34</f>
        <v>0</v>
      </c>
      <c r="E34" s="138">
        <f>'支部人口調査'!E34</f>
        <v>0</v>
      </c>
      <c r="F34" s="1" t="s">
        <v>0</v>
      </c>
      <c r="G34" s="86">
        <f>'支部人口調査'!G34</f>
        <v>0</v>
      </c>
      <c r="H34" s="94">
        <f>'支部人口調査'!H34</f>
        <v>0</v>
      </c>
      <c r="I34" s="94">
        <f>'支部人口調査'!I34</f>
        <v>0</v>
      </c>
      <c r="J34" s="94">
        <f>'支部人口調査'!J34</f>
        <v>0</v>
      </c>
      <c r="K34" s="95">
        <f>'支部人口調査'!K34</f>
        <v>0</v>
      </c>
      <c r="L34" s="86">
        <f>'支部人口調査'!L34</f>
        <v>0</v>
      </c>
      <c r="M34" s="94">
        <f>'支部人口調査'!M34</f>
        <v>0</v>
      </c>
      <c r="N34" s="94">
        <f>'支部人口調査'!N34</f>
        <v>0</v>
      </c>
      <c r="O34" s="94">
        <f>'支部人口調査'!O34</f>
        <v>0</v>
      </c>
      <c r="P34" s="95">
        <f>'支部人口調査'!P34</f>
        <v>0</v>
      </c>
      <c r="Q34" s="27"/>
      <c r="R34" s="29"/>
      <c r="S34" s="28"/>
      <c r="T34" s="29"/>
      <c r="U34" s="30"/>
      <c r="V34" s="37">
        <f t="shared" si="1"/>
        <v>0</v>
      </c>
      <c r="W34" s="38">
        <f t="shared" si="1"/>
        <v>0</v>
      </c>
      <c r="X34" s="39">
        <f t="shared" si="1"/>
        <v>0</v>
      </c>
      <c r="Y34" s="38">
        <f t="shared" si="1"/>
        <v>0</v>
      </c>
      <c r="Z34" s="40">
        <f t="shared" si="1"/>
        <v>0</v>
      </c>
      <c r="AA34" s="41">
        <f t="shared" si="0"/>
        <v>0</v>
      </c>
      <c r="AB34" s="100">
        <f t="shared" si="2"/>
        <v>0</v>
      </c>
      <c r="AC34" t="str">
        <f>VLOOKUP(AA34,$AE$6:$AF$11,2)</f>
        <v>×</v>
      </c>
      <c r="AG34">
        <f>IF(AA34&gt;=3,1,"")</f>
      </c>
      <c r="AI34">
        <f>IF(AA34&gt;8,8,AA34)</f>
        <v>0</v>
      </c>
    </row>
    <row r="35" spans="1:36" ht="12.75" customHeight="1" thickBot="1">
      <c r="A35" s="110"/>
      <c r="B35" s="140"/>
      <c r="C35" s="141"/>
      <c r="D35" s="142"/>
      <c r="E35" s="142"/>
      <c r="F35" s="1" t="s">
        <v>1</v>
      </c>
      <c r="G35" s="87">
        <f>'支部人口調査'!G35</f>
        <v>0</v>
      </c>
      <c r="H35" s="92">
        <f>'支部人口調査'!H35</f>
        <v>0</v>
      </c>
      <c r="I35" s="92">
        <f>'支部人口調査'!I35</f>
        <v>0</v>
      </c>
      <c r="J35" s="92">
        <f>'支部人口調査'!J35</f>
        <v>0</v>
      </c>
      <c r="K35" s="93">
        <f>'支部人口調査'!K35</f>
        <v>0</v>
      </c>
      <c r="L35" s="87">
        <f>'支部人口調査'!L35</f>
        <v>0</v>
      </c>
      <c r="M35" s="92">
        <f>'支部人口調査'!M35</f>
        <v>0</v>
      </c>
      <c r="N35" s="92">
        <f>'支部人口調査'!N35</f>
        <v>0</v>
      </c>
      <c r="O35" s="92">
        <f>'支部人口調査'!O35</f>
        <v>0</v>
      </c>
      <c r="P35" s="93">
        <f>'支部人口調査'!P35</f>
        <v>0</v>
      </c>
      <c r="Q35" s="22"/>
      <c r="R35" s="24"/>
      <c r="S35" s="23"/>
      <c r="T35" s="24"/>
      <c r="U35" s="25"/>
      <c r="V35" s="69">
        <f t="shared" si="1"/>
        <v>0</v>
      </c>
      <c r="W35" s="70">
        <f t="shared" si="1"/>
        <v>0</v>
      </c>
      <c r="X35" s="71">
        <f t="shared" si="1"/>
        <v>0</v>
      </c>
      <c r="Y35" s="70">
        <f t="shared" si="1"/>
        <v>0</v>
      </c>
      <c r="Z35" s="72">
        <f t="shared" si="1"/>
        <v>0</v>
      </c>
      <c r="AA35" s="41">
        <f t="shared" si="0"/>
        <v>0</v>
      </c>
      <c r="AB35" s="100"/>
      <c r="AD35" t="str">
        <f>VLOOKUP(AA35,$AE$6:$AF$11,2)</f>
        <v>×</v>
      </c>
      <c r="AH35">
        <f>IF(AA35&gt;=3,1,"")</f>
      </c>
      <c r="AJ35">
        <f>IF(AA35&gt;8,8,AA35)</f>
        <v>0</v>
      </c>
    </row>
    <row r="36" spans="1:35" ht="12.75" customHeight="1">
      <c r="A36" s="110">
        <v>16</v>
      </c>
      <c r="B36" s="134">
        <f>'支部人口調査'!B36</f>
        <v>0</v>
      </c>
      <c r="C36" s="136">
        <f>'支部人口調査'!C36</f>
        <v>0</v>
      </c>
      <c r="D36" s="138">
        <f>'支部人口調査'!D36</f>
        <v>0</v>
      </c>
      <c r="E36" s="138">
        <f>'支部人口調査'!E36</f>
        <v>0</v>
      </c>
      <c r="F36" s="1" t="s">
        <v>0</v>
      </c>
      <c r="G36" s="86">
        <f>'支部人口調査'!G36</f>
        <v>0</v>
      </c>
      <c r="H36" s="94">
        <f>'支部人口調査'!H36</f>
        <v>0</v>
      </c>
      <c r="I36" s="94">
        <f>'支部人口調査'!I36</f>
        <v>0</v>
      </c>
      <c r="J36" s="94">
        <f>'支部人口調査'!J36</f>
        <v>0</v>
      </c>
      <c r="K36" s="95">
        <f>'支部人口調査'!K36</f>
        <v>0</v>
      </c>
      <c r="L36" s="86">
        <f>'支部人口調査'!L36</f>
        <v>0</v>
      </c>
      <c r="M36" s="94">
        <f>'支部人口調査'!M36</f>
        <v>0</v>
      </c>
      <c r="N36" s="94">
        <f>'支部人口調査'!N36</f>
        <v>0</v>
      </c>
      <c r="O36" s="94">
        <f>'支部人口調査'!O36</f>
        <v>0</v>
      </c>
      <c r="P36" s="95">
        <f>'支部人口調査'!P36</f>
        <v>0</v>
      </c>
      <c r="Q36" s="27"/>
      <c r="R36" s="29"/>
      <c r="S36" s="28"/>
      <c r="T36" s="29"/>
      <c r="U36" s="30"/>
      <c r="V36" s="41">
        <f t="shared" si="1"/>
        <v>0</v>
      </c>
      <c r="W36" s="42">
        <f t="shared" si="1"/>
        <v>0</v>
      </c>
      <c r="X36" s="43">
        <f t="shared" si="1"/>
        <v>0</v>
      </c>
      <c r="Y36" s="42">
        <f t="shared" si="1"/>
        <v>0</v>
      </c>
      <c r="Z36" s="44">
        <f t="shared" si="1"/>
        <v>0</v>
      </c>
      <c r="AA36" s="41">
        <f t="shared" si="0"/>
        <v>0</v>
      </c>
      <c r="AB36" s="102">
        <f t="shared" si="2"/>
        <v>0</v>
      </c>
      <c r="AC36" t="str">
        <f>VLOOKUP(AA36,$AE$6:$AF$11,2)</f>
        <v>×</v>
      </c>
      <c r="AG36">
        <f>IF(AA36&gt;=3,1,"")</f>
      </c>
      <c r="AI36">
        <f>IF(AA36&gt;8,8,AA36)</f>
        <v>0</v>
      </c>
    </row>
    <row r="37" spans="1:36" ht="12.75" customHeight="1" thickBot="1">
      <c r="A37" s="110"/>
      <c r="B37" s="140"/>
      <c r="C37" s="141"/>
      <c r="D37" s="142"/>
      <c r="E37" s="142"/>
      <c r="F37" s="1" t="s">
        <v>1</v>
      </c>
      <c r="G37" s="87">
        <f>'支部人口調査'!G37</f>
        <v>0</v>
      </c>
      <c r="H37" s="92">
        <f>'支部人口調査'!H37</f>
        <v>0</v>
      </c>
      <c r="I37" s="92">
        <f>'支部人口調査'!I37</f>
        <v>0</v>
      </c>
      <c r="J37" s="92">
        <f>'支部人口調査'!J37</f>
        <v>0</v>
      </c>
      <c r="K37" s="93">
        <f>'支部人口調査'!K37</f>
        <v>0</v>
      </c>
      <c r="L37" s="87">
        <f>'支部人口調査'!L37</f>
        <v>0</v>
      </c>
      <c r="M37" s="92">
        <f>'支部人口調査'!M37</f>
        <v>0</v>
      </c>
      <c r="N37" s="92">
        <f>'支部人口調査'!N37</f>
        <v>0</v>
      </c>
      <c r="O37" s="92">
        <f>'支部人口調査'!O37</f>
        <v>0</v>
      </c>
      <c r="P37" s="93">
        <f>'支部人口調査'!P37</f>
        <v>0</v>
      </c>
      <c r="Q37" s="22"/>
      <c r="R37" s="24"/>
      <c r="S37" s="23"/>
      <c r="T37" s="24"/>
      <c r="U37" s="25"/>
      <c r="V37" s="82">
        <f t="shared" si="1"/>
        <v>0</v>
      </c>
      <c r="W37" s="83">
        <f t="shared" si="1"/>
        <v>0</v>
      </c>
      <c r="X37" s="84">
        <f t="shared" si="1"/>
        <v>0</v>
      </c>
      <c r="Y37" s="83">
        <f t="shared" si="1"/>
        <v>0</v>
      </c>
      <c r="Z37" s="85">
        <f t="shared" si="1"/>
        <v>0</v>
      </c>
      <c r="AA37" s="41">
        <f t="shared" si="0"/>
        <v>0</v>
      </c>
      <c r="AB37" s="101"/>
      <c r="AD37" t="str">
        <f>VLOOKUP(AA37,$AE$6:$AF$11,2)</f>
        <v>×</v>
      </c>
      <c r="AH37">
        <f>IF(AA37&gt;=3,1,"")</f>
      </c>
      <c r="AJ37">
        <f>IF(AA37&gt;8,8,AA37)</f>
        <v>0</v>
      </c>
    </row>
    <row r="38" spans="1:35" ht="12.75" customHeight="1">
      <c r="A38" s="110">
        <v>17</v>
      </c>
      <c r="B38" s="134">
        <f>'支部人口調査'!B38</f>
        <v>0</v>
      </c>
      <c r="C38" s="136">
        <f>'支部人口調査'!C38</f>
        <v>0</v>
      </c>
      <c r="D38" s="138">
        <f>'支部人口調査'!D38</f>
        <v>0</v>
      </c>
      <c r="E38" s="138">
        <f>'支部人口調査'!E38</f>
        <v>0</v>
      </c>
      <c r="F38" s="1" t="s">
        <v>0</v>
      </c>
      <c r="G38" s="86">
        <f>'支部人口調査'!G38</f>
        <v>0</v>
      </c>
      <c r="H38" s="94">
        <f>'支部人口調査'!H38</f>
        <v>0</v>
      </c>
      <c r="I38" s="94">
        <f>'支部人口調査'!I38</f>
        <v>0</v>
      </c>
      <c r="J38" s="94">
        <f>'支部人口調査'!J38</f>
        <v>0</v>
      </c>
      <c r="K38" s="95">
        <f>'支部人口調査'!K38</f>
        <v>0</v>
      </c>
      <c r="L38" s="86">
        <f>'支部人口調査'!L38</f>
        <v>0</v>
      </c>
      <c r="M38" s="94">
        <f>'支部人口調査'!M38</f>
        <v>0</v>
      </c>
      <c r="N38" s="94">
        <f>'支部人口調査'!N38</f>
        <v>0</v>
      </c>
      <c r="O38" s="94">
        <f>'支部人口調査'!O38</f>
        <v>0</v>
      </c>
      <c r="P38" s="95">
        <f>'支部人口調査'!P38</f>
        <v>0</v>
      </c>
      <c r="Q38" s="27"/>
      <c r="R38" s="29"/>
      <c r="S38" s="28"/>
      <c r="T38" s="29"/>
      <c r="U38" s="30"/>
      <c r="V38" s="37">
        <f t="shared" si="1"/>
        <v>0</v>
      </c>
      <c r="W38" s="38">
        <f t="shared" si="1"/>
        <v>0</v>
      </c>
      <c r="X38" s="39">
        <f t="shared" si="1"/>
        <v>0</v>
      </c>
      <c r="Y38" s="38">
        <f t="shared" si="1"/>
        <v>0</v>
      </c>
      <c r="Z38" s="40">
        <f t="shared" si="1"/>
        <v>0</v>
      </c>
      <c r="AA38" s="41">
        <f t="shared" si="0"/>
        <v>0</v>
      </c>
      <c r="AB38" s="100">
        <f t="shared" si="2"/>
        <v>0</v>
      </c>
      <c r="AC38" t="str">
        <f>VLOOKUP(AA38,$AE$6:$AF$11,2)</f>
        <v>×</v>
      </c>
      <c r="AG38">
        <f>IF(AA38&gt;=3,1,"")</f>
      </c>
      <c r="AI38">
        <f>IF(AA38&gt;8,8,AA38)</f>
        <v>0</v>
      </c>
    </row>
    <row r="39" spans="1:36" ht="12.75" customHeight="1" thickBot="1">
      <c r="A39" s="110"/>
      <c r="B39" s="140"/>
      <c r="C39" s="141"/>
      <c r="D39" s="142"/>
      <c r="E39" s="142"/>
      <c r="F39" s="1" t="s">
        <v>1</v>
      </c>
      <c r="G39" s="87">
        <f>'支部人口調査'!G39</f>
        <v>0</v>
      </c>
      <c r="H39" s="92">
        <f>'支部人口調査'!H39</f>
        <v>0</v>
      </c>
      <c r="I39" s="92">
        <f>'支部人口調査'!I39</f>
        <v>0</v>
      </c>
      <c r="J39" s="92">
        <f>'支部人口調査'!J39</f>
        <v>0</v>
      </c>
      <c r="K39" s="93">
        <f>'支部人口調査'!K39</f>
        <v>0</v>
      </c>
      <c r="L39" s="87">
        <f>'支部人口調査'!L39</f>
        <v>0</v>
      </c>
      <c r="M39" s="92">
        <f>'支部人口調査'!M39</f>
        <v>0</v>
      </c>
      <c r="N39" s="92">
        <f>'支部人口調査'!N39</f>
        <v>0</v>
      </c>
      <c r="O39" s="92">
        <f>'支部人口調査'!O39</f>
        <v>0</v>
      </c>
      <c r="P39" s="93">
        <f>'支部人口調査'!P39</f>
        <v>0</v>
      </c>
      <c r="Q39" s="22"/>
      <c r="R39" s="24"/>
      <c r="S39" s="23"/>
      <c r="T39" s="24"/>
      <c r="U39" s="25"/>
      <c r="V39" s="69">
        <f t="shared" si="1"/>
        <v>0</v>
      </c>
      <c r="W39" s="70">
        <f t="shared" si="1"/>
        <v>0</v>
      </c>
      <c r="X39" s="71">
        <f t="shared" si="1"/>
        <v>0</v>
      </c>
      <c r="Y39" s="70">
        <f t="shared" si="1"/>
        <v>0</v>
      </c>
      <c r="Z39" s="72">
        <f t="shared" si="1"/>
        <v>0</v>
      </c>
      <c r="AA39" s="41">
        <f t="shared" si="0"/>
        <v>0</v>
      </c>
      <c r="AB39" s="100"/>
      <c r="AD39" t="str">
        <f>VLOOKUP(AA39,$AE$6:$AF$11,2)</f>
        <v>×</v>
      </c>
      <c r="AH39">
        <f>IF(AA39&gt;=3,1,"")</f>
      </c>
      <c r="AJ39">
        <f>IF(AA39&gt;8,8,AA39)</f>
        <v>0</v>
      </c>
    </row>
    <row r="40" spans="1:35" ht="12.75" customHeight="1">
      <c r="A40" s="110">
        <v>18</v>
      </c>
      <c r="B40" s="134">
        <f>'支部人口調査'!B40</f>
        <v>0</v>
      </c>
      <c r="C40" s="136">
        <f>'支部人口調査'!C40</f>
        <v>0</v>
      </c>
      <c r="D40" s="138">
        <f>'支部人口調査'!D40</f>
        <v>0</v>
      </c>
      <c r="E40" s="138">
        <f>'支部人口調査'!E40</f>
        <v>0</v>
      </c>
      <c r="F40" s="1" t="s">
        <v>0</v>
      </c>
      <c r="G40" s="86">
        <f>'支部人口調査'!G40</f>
        <v>0</v>
      </c>
      <c r="H40" s="94">
        <f>'支部人口調査'!H40</f>
        <v>0</v>
      </c>
      <c r="I40" s="94">
        <f>'支部人口調査'!I40</f>
        <v>0</v>
      </c>
      <c r="J40" s="94">
        <f>'支部人口調査'!J40</f>
        <v>0</v>
      </c>
      <c r="K40" s="95">
        <f>'支部人口調査'!K40</f>
        <v>0</v>
      </c>
      <c r="L40" s="86">
        <f>'支部人口調査'!L40</f>
        <v>0</v>
      </c>
      <c r="M40" s="94">
        <f>'支部人口調査'!M40</f>
        <v>0</v>
      </c>
      <c r="N40" s="94">
        <f>'支部人口調査'!N40</f>
        <v>0</v>
      </c>
      <c r="O40" s="94">
        <f>'支部人口調査'!O40</f>
        <v>0</v>
      </c>
      <c r="P40" s="95">
        <f>'支部人口調査'!P40</f>
        <v>0</v>
      </c>
      <c r="Q40" s="27"/>
      <c r="R40" s="29"/>
      <c r="S40" s="28"/>
      <c r="T40" s="29"/>
      <c r="U40" s="30"/>
      <c r="V40" s="41">
        <f t="shared" si="1"/>
        <v>0</v>
      </c>
      <c r="W40" s="42">
        <f t="shared" si="1"/>
        <v>0</v>
      </c>
      <c r="X40" s="43">
        <f t="shared" si="1"/>
        <v>0</v>
      </c>
      <c r="Y40" s="42">
        <f t="shared" si="1"/>
        <v>0</v>
      </c>
      <c r="Z40" s="44">
        <f t="shared" si="1"/>
        <v>0</v>
      </c>
      <c r="AA40" s="41">
        <f t="shared" si="0"/>
        <v>0</v>
      </c>
      <c r="AB40" s="102">
        <f t="shared" si="2"/>
        <v>0</v>
      </c>
      <c r="AC40" t="str">
        <f>VLOOKUP(AA40,$AE$6:$AF$11,2)</f>
        <v>×</v>
      </c>
      <c r="AG40">
        <f>IF(AA40&gt;=3,1,"")</f>
      </c>
      <c r="AI40">
        <f>IF(AA40&gt;8,8,AA40)</f>
        <v>0</v>
      </c>
    </row>
    <row r="41" spans="1:36" ht="12.75" customHeight="1" thickBot="1">
      <c r="A41" s="110"/>
      <c r="B41" s="140"/>
      <c r="C41" s="141"/>
      <c r="D41" s="142"/>
      <c r="E41" s="142"/>
      <c r="F41" s="1" t="s">
        <v>1</v>
      </c>
      <c r="G41" s="87">
        <f>'支部人口調査'!G41</f>
        <v>0</v>
      </c>
      <c r="H41" s="92">
        <f>'支部人口調査'!H41</f>
        <v>0</v>
      </c>
      <c r="I41" s="92">
        <f>'支部人口調査'!I41</f>
        <v>0</v>
      </c>
      <c r="J41" s="92">
        <f>'支部人口調査'!J41</f>
        <v>0</v>
      </c>
      <c r="K41" s="93">
        <f>'支部人口調査'!K41</f>
        <v>0</v>
      </c>
      <c r="L41" s="87">
        <f>'支部人口調査'!L41</f>
        <v>0</v>
      </c>
      <c r="M41" s="92">
        <f>'支部人口調査'!M41</f>
        <v>0</v>
      </c>
      <c r="N41" s="92">
        <f>'支部人口調査'!N41</f>
        <v>0</v>
      </c>
      <c r="O41" s="92">
        <f>'支部人口調査'!O41</f>
        <v>0</v>
      </c>
      <c r="P41" s="93">
        <f>'支部人口調査'!P41</f>
        <v>0</v>
      </c>
      <c r="Q41" s="22"/>
      <c r="R41" s="24"/>
      <c r="S41" s="23"/>
      <c r="T41" s="24"/>
      <c r="U41" s="25"/>
      <c r="V41" s="82">
        <f t="shared" si="1"/>
        <v>0</v>
      </c>
      <c r="W41" s="83">
        <f t="shared" si="1"/>
        <v>0</v>
      </c>
      <c r="X41" s="84">
        <f t="shared" si="1"/>
        <v>0</v>
      </c>
      <c r="Y41" s="83">
        <f t="shared" si="1"/>
        <v>0</v>
      </c>
      <c r="Z41" s="85">
        <f t="shared" si="1"/>
        <v>0</v>
      </c>
      <c r="AA41" s="41">
        <f t="shared" si="0"/>
        <v>0</v>
      </c>
      <c r="AB41" s="101"/>
      <c r="AD41" t="str">
        <f>VLOOKUP(AA41,$AE$6:$AF$11,2)</f>
        <v>×</v>
      </c>
      <c r="AH41">
        <f>IF(AA41&gt;=3,1,"")</f>
      </c>
      <c r="AJ41">
        <f>IF(AA41&gt;8,8,AA41)</f>
        <v>0</v>
      </c>
    </row>
    <row r="42" spans="1:35" ht="12.75" customHeight="1">
      <c r="A42" s="110">
        <v>19</v>
      </c>
      <c r="B42" s="134">
        <f>'支部人口調査'!B42</f>
        <v>0</v>
      </c>
      <c r="C42" s="136">
        <f>'支部人口調査'!C42</f>
        <v>0</v>
      </c>
      <c r="D42" s="138">
        <f>'支部人口調査'!D42</f>
        <v>0</v>
      </c>
      <c r="E42" s="138">
        <f>'支部人口調査'!E42</f>
        <v>0</v>
      </c>
      <c r="F42" s="1" t="s">
        <v>0</v>
      </c>
      <c r="G42" s="86">
        <f>'支部人口調査'!G42</f>
        <v>0</v>
      </c>
      <c r="H42" s="94">
        <f>'支部人口調査'!H42</f>
        <v>0</v>
      </c>
      <c r="I42" s="94">
        <f>'支部人口調査'!I42</f>
        <v>0</v>
      </c>
      <c r="J42" s="94">
        <f>'支部人口調査'!J42</f>
        <v>0</v>
      </c>
      <c r="K42" s="95">
        <f>'支部人口調査'!K42</f>
        <v>0</v>
      </c>
      <c r="L42" s="86">
        <f>'支部人口調査'!L42</f>
        <v>0</v>
      </c>
      <c r="M42" s="94">
        <f>'支部人口調査'!M42</f>
        <v>0</v>
      </c>
      <c r="N42" s="94">
        <f>'支部人口調査'!N42</f>
        <v>0</v>
      </c>
      <c r="O42" s="94">
        <f>'支部人口調査'!O42</f>
        <v>0</v>
      </c>
      <c r="P42" s="95">
        <f>'支部人口調査'!P42</f>
        <v>0</v>
      </c>
      <c r="Q42" s="27"/>
      <c r="R42" s="29"/>
      <c r="S42" s="28"/>
      <c r="T42" s="29"/>
      <c r="U42" s="30"/>
      <c r="V42" s="37">
        <f t="shared" si="1"/>
        <v>0</v>
      </c>
      <c r="W42" s="38">
        <f t="shared" si="1"/>
        <v>0</v>
      </c>
      <c r="X42" s="39">
        <f t="shared" si="1"/>
        <v>0</v>
      </c>
      <c r="Y42" s="38">
        <f t="shared" si="1"/>
        <v>0</v>
      </c>
      <c r="Z42" s="40">
        <f t="shared" si="1"/>
        <v>0</v>
      </c>
      <c r="AA42" s="41">
        <f t="shared" si="0"/>
        <v>0</v>
      </c>
      <c r="AB42" s="100">
        <f t="shared" si="2"/>
        <v>0</v>
      </c>
      <c r="AC42" t="str">
        <f>VLOOKUP(AA42,$AE$6:$AF$11,2)</f>
        <v>×</v>
      </c>
      <c r="AG42">
        <f>IF(AA42&gt;=3,1,"")</f>
      </c>
      <c r="AI42">
        <f>IF(AA42&gt;8,8,AA42)</f>
        <v>0</v>
      </c>
    </row>
    <row r="43" spans="1:36" ht="12.75" customHeight="1" thickBot="1">
      <c r="A43" s="110"/>
      <c r="B43" s="140"/>
      <c r="C43" s="141"/>
      <c r="D43" s="142"/>
      <c r="E43" s="142"/>
      <c r="F43" s="1" t="s">
        <v>1</v>
      </c>
      <c r="G43" s="87">
        <f>'支部人口調査'!G43</f>
        <v>0</v>
      </c>
      <c r="H43" s="92">
        <f>'支部人口調査'!H43</f>
        <v>0</v>
      </c>
      <c r="I43" s="92">
        <f>'支部人口調査'!I43</f>
        <v>0</v>
      </c>
      <c r="J43" s="92">
        <f>'支部人口調査'!J43</f>
        <v>0</v>
      </c>
      <c r="K43" s="93">
        <f>'支部人口調査'!K43</f>
        <v>0</v>
      </c>
      <c r="L43" s="87">
        <f>'支部人口調査'!L43</f>
        <v>0</v>
      </c>
      <c r="M43" s="92">
        <f>'支部人口調査'!M43</f>
        <v>0</v>
      </c>
      <c r="N43" s="92">
        <f>'支部人口調査'!N43</f>
        <v>0</v>
      </c>
      <c r="O43" s="92">
        <f>'支部人口調査'!O43</f>
        <v>0</v>
      </c>
      <c r="P43" s="93">
        <f>'支部人口調査'!P43</f>
        <v>0</v>
      </c>
      <c r="Q43" s="22"/>
      <c r="R43" s="24"/>
      <c r="S43" s="23"/>
      <c r="T43" s="24"/>
      <c r="U43" s="25"/>
      <c r="V43" s="69">
        <f t="shared" si="1"/>
        <v>0</v>
      </c>
      <c r="W43" s="70">
        <f t="shared" si="1"/>
        <v>0</v>
      </c>
      <c r="X43" s="71">
        <f t="shared" si="1"/>
        <v>0</v>
      </c>
      <c r="Y43" s="70">
        <f t="shared" si="1"/>
        <v>0</v>
      </c>
      <c r="Z43" s="72">
        <f t="shared" si="1"/>
        <v>0</v>
      </c>
      <c r="AA43" s="41">
        <f t="shared" si="0"/>
        <v>0</v>
      </c>
      <c r="AB43" s="100"/>
      <c r="AD43" t="str">
        <f>VLOOKUP(AA43,$AE$6:$AF$11,2)</f>
        <v>×</v>
      </c>
      <c r="AH43">
        <f>IF(AA43&gt;=3,1,"")</f>
      </c>
      <c r="AJ43">
        <f>IF(AA43&gt;8,8,AA43)</f>
        <v>0</v>
      </c>
    </row>
    <row r="44" spans="1:35" ht="12.75" customHeight="1">
      <c r="A44" s="110">
        <v>20</v>
      </c>
      <c r="B44" s="134">
        <f>'支部人口調査'!B44</f>
        <v>0</v>
      </c>
      <c r="C44" s="136">
        <f>'支部人口調査'!C44</f>
        <v>0</v>
      </c>
      <c r="D44" s="138">
        <f>'支部人口調査'!D44</f>
        <v>0</v>
      </c>
      <c r="E44" s="138">
        <f>'支部人口調査'!E44</f>
        <v>0</v>
      </c>
      <c r="F44" s="1" t="s">
        <v>0</v>
      </c>
      <c r="G44" s="86">
        <f>'支部人口調査'!G44</f>
        <v>0</v>
      </c>
      <c r="H44" s="94">
        <f>'支部人口調査'!H44</f>
        <v>0</v>
      </c>
      <c r="I44" s="94">
        <f>'支部人口調査'!I44</f>
        <v>0</v>
      </c>
      <c r="J44" s="94">
        <f>'支部人口調査'!J44</f>
        <v>0</v>
      </c>
      <c r="K44" s="95">
        <f>'支部人口調査'!K44</f>
        <v>0</v>
      </c>
      <c r="L44" s="86">
        <f>'支部人口調査'!L44</f>
        <v>0</v>
      </c>
      <c r="M44" s="94">
        <f>'支部人口調査'!M44</f>
        <v>0</v>
      </c>
      <c r="N44" s="94">
        <f>'支部人口調査'!N44</f>
        <v>0</v>
      </c>
      <c r="O44" s="94">
        <f>'支部人口調査'!O44</f>
        <v>0</v>
      </c>
      <c r="P44" s="95">
        <f>'支部人口調査'!P44</f>
        <v>0</v>
      </c>
      <c r="Q44" s="27"/>
      <c r="R44" s="29"/>
      <c r="S44" s="28"/>
      <c r="T44" s="29"/>
      <c r="U44" s="30"/>
      <c r="V44" s="41">
        <f t="shared" si="1"/>
        <v>0</v>
      </c>
      <c r="W44" s="42">
        <f t="shared" si="1"/>
        <v>0</v>
      </c>
      <c r="X44" s="43">
        <f t="shared" si="1"/>
        <v>0</v>
      </c>
      <c r="Y44" s="42">
        <f t="shared" si="1"/>
        <v>0</v>
      </c>
      <c r="Z44" s="44">
        <f t="shared" si="1"/>
        <v>0</v>
      </c>
      <c r="AA44" s="41">
        <f t="shared" si="0"/>
        <v>0</v>
      </c>
      <c r="AB44" s="102">
        <f t="shared" si="2"/>
        <v>0</v>
      </c>
      <c r="AC44" t="str">
        <f>VLOOKUP(AA44,$AE$6:$AF$11,2)</f>
        <v>×</v>
      </c>
      <c r="AG44">
        <f>IF(AA44&gt;=3,1,"")</f>
      </c>
      <c r="AI44">
        <f>IF(AA44&gt;8,8,AA44)</f>
        <v>0</v>
      </c>
    </row>
    <row r="45" spans="1:36" ht="12.75" customHeight="1" thickBot="1">
      <c r="A45" s="110"/>
      <c r="B45" s="140"/>
      <c r="C45" s="141"/>
      <c r="D45" s="142"/>
      <c r="E45" s="142"/>
      <c r="F45" s="1" t="s">
        <v>1</v>
      </c>
      <c r="G45" s="87">
        <f>'支部人口調査'!G45</f>
        <v>0</v>
      </c>
      <c r="H45" s="92">
        <f>'支部人口調査'!H45</f>
        <v>0</v>
      </c>
      <c r="I45" s="92">
        <f>'支部人口調査'!I45</f>
        <v>0</v>
      </c>
      <c r="J45" s="92">
        <f>'支部人口調査'!J45</f>
        <v>0</v>
      </c>
      <c r="K45" s="93">
        <f>'支部人口調査'!K45</f>
        <v>0</v>
      </c>
      <c r="L45" s="87">
        <f>'支部人口調査'!L45</f>
        <v>0</v>
      </c>
      <c r="M45" s="92">
        <f>'支部人口調査'!M45</f>
        <v>0</v>
      </c>
      <c r="N45" s="92">
        <f>'支部人口調査'!N45</f>
        <v>0</v>
      </c>
      <c r="O45" s="92">
        <f>'支部人口調査'!O45</f>
        <v>0</v>
      </c>
      <c r="P45" s="93">
        <f>'支部人口調査'!P45</f>
        <v>0</v>
      </c>
      <c r="Q45" s="22"/>
      <c r="R45" s="24"/>
      <c r="S45" s="23"/>
      <c r="T45" s="24"/>
      <c r="U45" s="25"/>
      <c r="V45" s="82">
        <f t="shared" si="1"/>
        <v>0</v>
      </c>
      <c r="W45" s="83">
        <f t="shared" si="1"/>
        <v>0</v>
      </c>
      <c r="X45" s="84">
        <f t="shared" si="1"/>
        <v>0</v>
      </c>
      <c r="Y45" s="83">
        <f t="shared" si="1"/>
        <v>0</v>
      </c>
      <c r="Z45" s="85">
        <f t="shared" si="1"/>
        <v>0</v>
      </c>
      <c r="AA45" s="41">
        <f t="shared" si="0"/>
        <v>0</v>
      </c>
      <c r="AB45" s="101"/>
      <c r="AD45" t="str">
        <f>VLOOKUP(AA45,$AE$6:$AF$11,2)</f>
        <v>×</v>
      </c>
      <c r="AH45">
        <f>IF(AA45&gt;=3,1,"")</f>
      </c>
      <c r="AJ45">
        <f>IF(AA45&gt;8,8,AA45)</f>
        <v>0</v>
      </c>
    </row>
    <row r="46" spans="1:35" ht="12.75" customHeight="1">
      <c r="A46" s="110">
        <v>21</v>
      </c>
      <c r="B46" s="134">
        <f>'支部人口調査'!B46</f>
        <v>0</v>
      </c>
      <c r="C46" s="136">
        <f>'支部人口調査'!C46</f>
        <v>0</v>
      </c>
      <c r="D46" s="138">
        <f>'支部人口調査'!D46</f>
        <v>0</v>
      </c>
      <c r="E46" s="138">
        <f>'支部人口調査'!E46</f>
        <v>0</v>
      </c>
      <c r="F46" s="1" t="s">
        <v>0</v>
      </c>
      <c r="G46" s="86">
        <f>'支部人口調査'!G46</f>
        <v>0</v>
      </c>
      <c r="H46" s="94">
        <f>'支部人口調査'!H46</f>
        <v>0</v>
      </c>
      <c r="I46" s="94">
        <f>'支部人口調査'!I46</f>
        <v>0</v>
      </c>
      <c r="J46" s="94">
        <f>'支部人口調査'!J46</f>
        <v>0</v>
      </c>
      <c r="K46" s="95">
        <f>'支部人口調査'!K46</f>
        <v>0</v>
      </c>
      <c r="L46" s="86">
        <f>'支部人口調査'!L46</f>
        <v>0</v>
      </c>
      <c r="M46" s="94">
        <f>'支部人口調査'!M46</f>
        <v>0</v>
      </c>
      <c r="N46" s="94">
        <f>'支部人口調査'!N46</f>
        <v>0</v>
      </c>
      <c r="O46" s="94">
        <f>'支部人口調査'!O46</f>
        <v>0</v>
      </c>
      <c r="P46" s="95">
        <f>'支部人口調査'!P46</f>
        <v>0</v>
      </c>
      <c r="Q46" s="27"/>
      <c r="R46" s="29"/>
      <c r="S46" s="28"/>
      <c r="T46" s="29"/>
      <c r="U46" s="30"/>
      <c r="V46" s="37">
        <f t="shared" si="1"/>
        <v>0</v>
      </c>
      <c r="W46" s="38">
        <f t="shared" si="1"/>
        <v>0</v>
      </c>
      <c r="X46" s="39">
        <f t="shared" si="1"/>
        <v>0</v>
      </c>
      <c r="Y46" s="38">
        <f t="shared" si="1"/>
        <v>0</v>
      </c>
      <c r="Z46" s="40">
        <f t="shared" si="1"/>
        <v>0</v>
      </c>
      <c r="AA46" s="41">
        <f t="shared" si="0"/>
        <v>0</v>
      </c>
      <c r="AB46" s="100">
        <f t="shared" si="2"/>
        <v>0</v>
      </c>
      <c r="AC46" t="str">
        <f>VLOOKUP(AA46,$AE$6:$AF$11,2)</f>
        <v>×</v>
      </c>
      <c r="AG46">
        <f>IF(AA46&gt;=3,1,"")</f>
      </c>
      <c r="AI46">
        <f>IF(AA46&gt;8,8,AA46)</f>
        <v>0</v>
      </c>
    </row>
    <row r="47" spans="1:36" ht="12.75" customHeight="1" thickBot="1">
      <c r="A47" s="110"/>
      <c r="B47" s="140"/>
      <c r="C47" s="141"/>
      <c r="D47" s="142"/>
      <c r="E47" s="142"/>
      <c r="F47" s="1" t="s">
        <v>1</v>
      </c>
      <c r="G47" s="87">
        <f>'支部人口調査'!G47</f>
        <v>0</v>
      </c>
      <c r="H47" s="92">
        <f>'支部人口調査'!H47</f>
        <v>0</v>
      </c>
      <c r="I47" s="92">
        <f>'支部人口調査'!I47</f>
        <v>0</v>
      </c>
      <c r="J47" s="92">
        <f>'支部人口調査'!J47</f>
        <v>0</v>
      </c>
      <c r="K47" s="93">
        <f>'支部人口調査'!K47</f>
        <v>0</v>
      </c>
      <c r="L47" s="87">
        <f>'支部人口調査'!L47</f>
        <v>0</v>
      </c>
      <c r="M47" s="92">
        <f>'支部人口調査'!M47</f>
        <v>0</v>
      </c>
      <c r="N47" s="92">
        <f>'支部人口調査'!N47</f>
        <v>0</v>
      </c>
      <c r="O47" s="92">
        <f>'支部人口調査'!O47</f>
        <v>0</v>
      </c>
      <c r="P47" s="93">
        <f>'支部人口調査'!P47</f>
        <v>0</v>
      </c>
      <c r="Q47" s="22"/>
      <c r="R47" s="24"/>
      <c r="S47" s="23"/>
      <c r="T47" s="24"/>
      <c r="U47" s="25"/>
      <c r="V47" s="69">
        <f t="shared" si="1"/>
        <v>0</v>
      </c>
      <c r="W47" s="70">
        <f t="shared" si="1"/>
        <v>0</v>
      </c>
      <c r="X47" s="71">
        <f t="shared" si="1"/>
        <v>0</v>
      </c>
      <c r="Y47" s="70">
        <f t="shared" si="1"/>
        <v>0</v>
      </c>
      <c r="Z47" s="72">
        <f t="shared" si="1"/>
        <v>0</v>
      </c>
      <c r="AA47" s="41">
        <f t="shared" si="0"/>
        <v>0</v>
      </c>
      <c r="AB47" s="100"/>
      <c r="AD47" t="str">
        <f>VLOOKUP(AA47,$AE$6:$AF$11,2)</f>
        <v>×</v>
      </c>
      <c r="AH47">
        <f>IF(AA47&gt;=3,1,"")</f>
      </c>
      <c r="AJ47">
        <f>IF(AA47&gt;8,8,AA47)</f>
        <v>0</v>
      </c>
    </row>
    <row r="48" spans="1:35" ht="12.75" customHeight="1">
      <c r="A48" s="110">
        <v>22</v>
      </c>
      <c r="B48" s="134">
        <f>'支部人口調査'!B48</f>
        <v>0</v>
      </c>
      <c r="C48" s="136">
        <f>'支部人口調査'!C48</f>
        <v>0</v>
      </c>
      <c r="D48" s="138">
        <f>'支部人口調査'!D48</f>
        <v>0</v>
      </c>
      <c r="E48" s="138">
        <f>'支部人口調査'!E48</f>
        <v>0</v>
      </c>
      <c r="F48" s="1" t="s">
        <v>0</v>
      </c>
      <c r="G48" s="86">
        <f>'支部人口調査'!G48</f>
        <v>0</v>
      </c>
      <c r="H48" s="94">
        <f>'支部人口調査'!H48</f>
        <v>0</v>
      </c>
      <c r="I48" s="94">
        <f>'支部人口調査'!I48</f>
        <v>0</v>
      </c>
      <c r="J48" s="94">
        <f>'支部人口調査'!J48</f>
        <v>0</v>
      </c>
      <c r="K48" s="95">
        <f>'支部人口調査'!K48</f>
        <v>0</v>
      </c>
      <c r="L48" s="86">
        <f>'支部人口調査'!L48</f>
        <v>0</v>
      </c>
      <c r="M48" s="94">
        <f>'支部人口調査'!M48</f>
        <v>0</v>
      </c>
      <c r="N48" s="94">
        <f>'支部人口調査'!N48</f>
        <v>0</v>
      </c>
      <c r="O48" s="94">
        <f>'支部人口調査'!O48</f>
        <v>0</v>
      </c>
      <c r="P48" s="95">
        <f>'支部人口調査'!P48</f>
        <v>0</v>
      </c>
      <c r="Q48" s="27"/>
      <c r="R48" s="29"/>
      <c r="S48" s="28"/>
      <c r="T48" s="29"/>
      <c r="U48" s="30"/>
      <c r="V48" s="41">
        <f t="shared" si="1"/>
        <v>0</v>
      </c>
      <c r="W48" s="42">
        <f t="shared" si="1"/>
        <v>0</v>
      </c>
      <c r="X48" s="43">
        <f t="shared" si="1"/>
        <v>0</v>
      </c>
      <c r="Y48" s="42">
        <f t="shared" si="1"/>
        <v>0</v>
      </c>
      <c r="Z48" s="44">
        <f t="shared" si="1"/>
        <v>0</v>
      </c>
      <c r="AA48" s="41">
        <f t="shared" si="0"/>
        <v>0</v>
      </c>
      <c r="AB48" s="102">
        <f t="shared" si="2"/>
        <v>0</v>
      </c>
      <c r="AC48" t="str">
        <f>VLOOKUP(AA48,$AE$6:$AF$11,2)</f>
        <v>×</v>
      </c>
      <c r="AG48">
        <f>IF(AA48&gt;=3,1,"")</f>
      </c>
      <c r="AI48">
        <f>IF(AA48&gt;8,8,AA48)</f>
        <v>0</v>
      </c>
    </row>
    <row r="49" spans="1:36" ht="12.75" customHeight="1" thickBot="1">
      <c r="A49" s="110"/>
      <c r="B49" s="140"/>
      <c r="C49" s="141"/>
      <c r="D49" s="142"/>
      <c r="E49" s="142"/>
      <c r="F49" s="1" t="s">
        <v>1</v>
      </c>
      <c r="G49" s="87">
        <f>'支部人口調査'!G49</f>
        <v>0</v>
      </c>
      <c r="H49" s="92">
        <f>'支部人口調査'!H49</f>
        <v>0</v>
      </c>
      <c r="I49" s="92">
        <f>'支部人口調査'!I49</f>
        <v>0</v>
      </c>
      <c r="J49" s="92">
        <f>'支部人口調査'!J49</f>
        <v>0</v>
      </c>
      <c r="K49" s="93">
        <f>'支部人口調査'!K49</f>
        <v>0</v>
      </c>
      <c r="L49" s="87">
        <f>'支部人口調査'!L49</f>
        <v>0</v>
      </c>
      <c r="M49" s="92">
        <f>'支部人口調査'!M49</f>
        <v>0</v>
      </c>
      <c r="N49" s="92">
        <f>'支部人口調査'!N49</f>
        <v>0</v>
      </c>
      <c r="O49" s="92">
        <f>'支部人口調査'!O49</f>
        <v>0</v>
      </c>
      <c r="P49" s="93">
        <f>'支部人口調査'!P49</f>
        <v>0</v>
      </c>
      <c r="Q49" s="22"/>
      <c r="R49" s="24"/>
      <c r="S49" s="23"/>
      <c r="T49" s="24"/>
      <c r="U49" s="25"/>
      <c r="V49" s="82">
        <f t="shared" si="1"/>
        <v>0</v>
      </c>
      <c r="W49" s="83">
        <f t="shared" si="1"/>
        <v>0</v>
      </c>
      <c r="X49" s="84">
        <f t="shared" si="1"/>
        <v>0</v>
      </c>
      <c r="Y49" s="83">
        <f t="shared" si="1"/>
        <v>0</v>
      </c>
      <c r="Z49" s="85">
        <f t="shared" si="1"/>
        <v>0</v>
      </c>
      <c r="AA49" s="41">
        <f t="shared" si="0"/>
        <v>0</v>
      </c>
      <c r="AB49" s="101"/>
      <c r="AD49" t="str">
        <f>VLOOKUP(AA49,$AE$6:$AF$11,2)</f>
        <v>×</v>
      </c>
      <c r="AH49">
        <f>IF(AA49&gt;=3,1,"")</f>
      </c>
      <c r="AJ49">
        <f>IF(AA49&gt;8,8,AA49)</f>
        <v>0</v>
      </c>
    </row>
    <row r="50" spans="1:35" ht="12.75" customHeight="1">
      <c r="A50" s="110">
        <v>23</v>
      </c>
      <c r="B50" s="134">
        <f>'支部人口調査'!B50</f>
        <v>0</v>
      </c>
      <c r="C50" s="136">
        <f>'支部人口調査'!C50</f>
        <v>0</v>
      </c>
      <c r="D50" s="138">
        <f>'支部人口調査'!D50</f>
        <v>0</v>
      </c>
      <c r="E50" s="138">
        <f>'支部人口調査'!E50</f>
        <v>0</v>
      </c>
      <c r="F50" s="1" t="s">
        <v>0</v>
      </c>
      <c r="G50" s="86">
        <f>'支部人口調査'!G50</f>
        <v>0</v>
      </c>
      <c r="H50" s="94">
        <f>'支部人口調査'!H50</f>
        <v>0</v>
      </c>
      <c r="I50" s="94">
        <f>'支部人口調査'!I50</f>
        <v>0</v>
      </c>
      <c r="J50" s="94">
        <f>'支部人口調査'!J50</f>
        <v>0</v>
      </c>
      <c r="K50" s="95">
        <f>'支部人口調査'!K50</f>
        <v>0</v>
      </c>
      <c r="L50" s="86">
        <f>'支部人口調査'!L50</f>
        <v>0</v>
      </c>
      <c r="M50" s="94">
        <f>'支部人口調査'!M50</f>
        <v>0</v>
      </c>
      <c r="N50" s="94">
        <f>'支部人口調査'!N50</f>
        <v>0</v>
      </c>
      <c r="O50" s="94">
        <f>'支部人口調査'!O50</f>
        <v>0</v>
      </c>
      <c r="P50" s="95">
        <f>'支部人口調査'!P50</f>
        <v>0</v>
      </c>
      <c r="Q50" s="27"/>
      <c r="R50" s="29"/>
      <c r="S50" s="28"/>
      <c r="T50" s="29"/>
      <c r="U50" s="30"/>
      <c r="V50" s="37">
        <f t="shared" si="1"/>
        <v>0</v>
      </c>
      <c r="W50" s="38">
        <f t="shared" si="1"/>
        <v>0</v>
      </c>
      <c r="X50" s="39">
        <f t="shared" si="1"/>
        <v>0</v>
      </c>
      <c r="Y50" s="38">
        <f t="shared" si="1"/>
        <v>0</v>
      </c>
      <c r="Z50" s="40">
        <f t="shared" si="1"/>
        <v>0</v>
      </c>
      <c r="AA50" s="41">
        <f t="shared" si="0"/>
        <v>0</v>
      </c>
      <c r="AB50" s="100">
        <f t="shared" si="2"/>
        <v>0</v>
      </c>
      <c r="AC50" t="str">
        <f>VLOOKUP(AA50,$AE$6:$AF$11,2)</f>
        <v>×</v>
      </c>
      <c r="AG50">
        <f>IF(AA50&gt;=3,1,"")</f>
      </c>
      <c r="AI50">
        <f>IF(AA50&gt;8,8,AA50)</f>
        <v>0</v>
      </c>
    </row>
    <row r="51" spans="1:36" ht="12.75" customHeight="1" thickBot="1">
      <c r="A51" s="110"/>
      <c r="B51" s="140"/>
      <c r="C51" s="141"/>
      <c r="D51" s="142"/>
      <c r="E51" s="142"/>
      <c r="F51" s="1" t="s">
        <v>1</v>
      </c>
      <c r="G51" s="87">
        <f>'支部人口調査'!G51</f>
        <v>0</v>
      </c>
      <c r="H51" s="92">
        <f>'支部人口調査'!H51</f>
        <v>0</v>
      </c>
      <c r="I51" s="92">
        <f>'支部人口調査'!I51</f>
        <v>0</v>
      </c>
      <c r="J51" s="92">
        <f>'支部人口調査'!J51</f>
        <v>0</v>
      </c>
      <c r="K51" s="93">
        <f>'支部人口調査'!K51</f>
        <v>0</v>
      </c>
      <c r="L51" s="87">
        <f>'支部人口調査'!L51</f>
        <v>0</v>
      </c>
      <c r="M51" s="92">
        <f>'支部人口調査'!M51</f>
        <v>0</v>
      </c>
      <c r="N51" s="92">
        <f>'支部人口調査'!N51</f>
        <v>0</v>
      </c>
      <c r="O51" s="92">
        <f>'支部人口調査'!O51</f>
        <v>0</v>
      </c>
      <c r="P51" s="93">
        <f>'支部人口調査'!P51</f>
        <v>0</v>
      </c>
      <c r="Q51" s="22"/>
      <c r="R51" s="24"/>
      <c r="S51" s="23"/>
      <c r="T51" s="24"/>
      <c r="U51" s="25"/>
      <c r="V51" s="69">
        <f t="shared" si="1"/>
        <v>0</v>
      </c>
      <c r="W51" s="70">
        <f t="shared" si="1"/>
        <v>0</v>
      </c>
      <c r="X51" s="71">
        <f t="shared" si="1"/>
        <v>0</v>
      </c>
      <c r="Y51" s="70">
        <f t="shared" si="1"/>
        <v>0</v>
      </c>
      <c r="Z51" s="72">
        <f t="shared" si="1"/>
        <v>0</v>
      </c>
      <c r="AA51" s="41">
        <f t="shared" si="0"/>
        <v>0</v>
      </c>
      <c r="AB51" s="100"/>
      <c r="AD51" t="str">
        <f>VLOOKUP(AA51,$AE$6:$AF$11,2)</f>
        <v>×</v>
      </c>
      <c r="AH51">
        <f>IF(AA51&gt;=3,1,"")</f>
      </c>
      <c r="AJ51">
        <f>IF(AA51&gt;8,8,AA51)</f>
        <v>0</v>
      </c>
    </row>
    <row r="52" spans="1:35" ht="12.75" customHeight="1">
      <c r="A52" s="110">
        <v>24</v>
      </c>
      <c r="B52" s="134">
        <f>'支部人口調査'!B52</f>
        <v>0</v>
      </c>
      <c r="C52" s="136">
        <f>'支部人口調査'!C52</f>
        <v>0</v>
      </c>
      <c r="D52" s="138">
        <f>'支部人口調査'!D52</f>
        <v>0</v>
      </c>
      <c r="E52" s="138">
        <f>'支部人口調査'!E52</f>
        <v>0</v>
      </c>
      <c r="F52" s="1" t="s">
        <v>0</v>
      </c>
      <c r="G52" s="86">
        <f>'支部人口調査'!G52</f>
        <v>0</v>
      </c>
      <c r="H52" s="94">
        <f>'支部人口調査'!H52</f>
        <v>0</v>
      </c>
      <c r="I52" s="94">
        <f>'支部人口調査'!I52</f>
        <v>0</v>
      </c>
      <c r="J52" s="94">
        <f>'支部人口調査'!J52</f>
        <v>0</v>
      </c>
      <c r="K52" s="95">
        <f>'支部人口調査'!K52</f>
        <v>0</v>
      </c>
      <c r="L52" s="86">
        <f>'支部人口調査'!L52</f>
        <v>0</v>
      </c>
      <c r="M52" s="94">
        <f>'支部人口調査'!M52</f>
        <v>0</v>
      </c>
      <c r="N52" s="94">
        <f>'支部人口調査'!N52</f>
        <v>0</v>
      </c>
      <c r="O52" s="94">
        <f>'支部人口調査'!O52</f>
        <v>0</v>
      </c>
      <c r="P52" s="95">
        <f>'支部人口調査'!P52</f>
        <v>0</v>
      </c>
      <c r="Q52" s="27"/>
      <c r="R52" s="29"/>
      <c r="S52" s="28"/>
      <c r="T52" s="29"/>
      <c r="U52" s="30"/>
      <c r="V52" s="41">
        <f t="shared" si="1"/>
        <v>0</v>
      </c>
      <c r="W52" s="42">
        <f t="shared" si="1"/>
        <v>0</v>
      </c>
      <c r="X52" s="43">
        <f t="shared" si="1"/>
        <v>0</v>
      </c>
      <c r="Y52" s="42">
        <f t="shared" si="1"/>
        <v>0</v>
      </c>
      <c r="Z52" s="44">
        <f t="shared" si="1"/>
        <v>0</v>
      </c>
      <c r="AA52" s="41">
        <f t="shared" si="0"/>
        <v>0</v>
      </c>
      <c r="AB52" s="102">
        <f t="shared" si="2"/>
        <v>0</v>
      </c>
      <c r="AC52" t="str">
        <f>VLOOKUP(AA52,$AE$6:$AF$11,2)</f>
        <v>×</v>
      </c>
      <c r="AG52">
        <f>IF(AA52&gt;=3,1,"")</f>
      </c>
      <c r="AI52">
        <f>IF(AA52&gt;8,8,AA52)</f>
        <v>0</v>
      </c>
    </row>
    <row r="53" spans="1:36" ht="12.75" customHeight="1" thickBot="1">
      <c r="A53" s="110"/>
      <c r="B53" s="140"/>
      <c r="C53" s="141"/>
      <c r="D53" s="142"/>
      <c r="E53" s="142"/>
      <c r="F53" s="1" t="s">
        <v>1</v>
      </c>
      <c r="G53" s="87">
        <f>'支部人口調査'!G53</f>
        <v>0</v>
      </c>
      <c r="H53" s="92">
        <f>'支部人口調査'!H53</f>
        <v>0</v>
      </c>
      <c r="I53" s="92">
        <f>'支部人口調査'!I53</f>
        <v>0</v>
      </c>
      <c r="J53" s="92">
        <f>'支部人口調査'!J53</f>
        <v>0</v>
      </c>
      <c r="K53" s="93">
        <f>'支部人口調査'!K53</f>
        <v>0</v>
      </c>
      <c r="L53" s="87">
        <f>'支部人口調査'!L53</f>
        <v>0</v>
      </c>
      <c r="M53" s="92">
        <f>'支部人口調査'!M53</f>
        <v>0</v>
      </c>
      <c r="N53" s="92">
        <f>'支部人口調査'!N53</f>
        <v>0</v>
      </c>
      <c r="O53" s="92">
        <f>'支部人口調査'!O53</f>
        <v>0</v>
      </c>
      <c r="P53" s="93">
        <f>'支部人口調査'!P53</f>
        <v>0</v>
      </c>
      <c r="Q53" s="22"/>
      <c r="R53" s="24"/>
      <c r="S53" s="23"/>
      <c r="T53" s="24"/>
      <c r="U53" s="25"/>
      <c r="V53" s="82">
        <f t="shared" si="1"/>
        <v>0</v>
      </c>
      <c r="W53" s="83">
        <f t="shared" si="1"/>
        <v>0</v>
      </c>
      <c r="X53" s="84">
        <f t="shared" si="1"/>
        <v>0</v>
      </c>
      <c r="Y53" s="83">
        <f t="shared" si="1"/>
        <v>0</v>
      </c>
      <c r="Z53" s="85">
        <f t="shared" si="1"/>
        <v>0</v>
      </c>
      <c r="AA53" s="41">
        <f t="shared" si="0"/>
        <v>0</v>
      </c>
      <c r="AB53" s="101"/>
      <c r="AD53" t="str">
        <f>VLOOKUP(AA53,$AE$6:$AF$11,2)</f>
        <v>×</v>
      </c>
      <c r="AH53">
        <f>IF(AA53&gt;=3,1,"")</f>
      </c>
      <c r="AJ53">
        <f>IF(AA53&gt;8,8,AA53)</f>
        <v>0</v>
      </c>
    </row>
    <row r="54" spans="1:35" ht="12.75" customHeight="1">
      <c r="A54" s="110">
        <v>25</v>
      </c>
      <c r="B54" s="134">
        <f>'支部人口調査'!B54</f>
        <v>0</v>
      </c>
      <c r="C54" s="136">
        <f>'支部人口調査'!C54</f>
        <v>0</v>
      </c>
      <c r="D54" s="138">
        <f>'支部人口調査'!D54</f>
        <v>0</v>
      </c>
      <c r="E54" s="138">
        <f>'支部人口調査'!E54</f>
        <v>0</v>
      </c>
      <c r="F54" s="1" t="s">
        <v>0</v>
      </c>
      <c r="G54" s="86">
        <f>'支部人口調査'!G54</f>
        <v>0</v>
      </c>
      <c r="H54" s="94">
        <f>'支部人口調査'!H54</f>
        <v>0</v>
      </c>
      <c r="I54" s="94">
        <f>'支部人口調査'!I54</f>
        <v>0</v>
      </c>
      <c r="J54" s="94">
        <f>'支部人口調査'!J54</f>
        <v>0</v>
      </c>
      <c r="K54" s="95">
        <f>'支部人口調査'!K54</f>
        <v>0</v>
      </c>
      <c r="L54" s="86">
        <f>'支部人口調査'!L54</f>
        <v>0</v>
      </c>
      <c r="M54" s="94">
        <f>'支部人口調査'!M54</f>
        <v>0</v>
      </c>
      <c r="N54" s="94">
        <f>'支部人口調査'!N54</f>
        <v>0</v>
      </c>
      <c r="O54" s="94">
        <f>'支部人口調査'!O54</f>
        <v>0</v>
      </c>
      <c r="P54" s="95">
        <f>'支部人口調査'!P54</f>
        <v>0</v>
      </c>
      <c r="Q54" s="27"/>
      <c r="R54" s="29"/>
      <c r="S54" s="28"/>
      <c r="T54" s="29"/>
      <c r="U54" s="30"/>
      <c r="V54" s="37">
        <f t="shared" si="1"/>
        <v>0</v>
      </c>
      <c r="W54" s="38">
        <f t="shared" si="1"/>
        <v>0</v>
      </c>
      <c r="X54" s="39">
        <f t="shared" si="1"/>
        <v>0</v>
      </c>
      <c r="Y54" s="38">
        <f t="shared" si="1"/>
        <v>0</v>
      </c>
      <c r="Z54" s="40">
        <f t="shared" si="1"/>
        <v>0</v>
      </c>
      <c r="AA54" s="41">
        <f t="shared" si="0"/>
        <v>0</v>
      </c>
      <c r="AB54" s="100">
        <f t="shared" si="2"/>
        <v>0</v>
      </c>
      <c r="AC54" t="str">
        <f>VLOOKUP(AA54,$AE$6:$AF$11,2)</f>
        <v>×</v>
      </c>
      <c r="AG54">
        <f>IF(AA54&gt;=3,1,"")</f>
      </c>
      <c r="AI54">
        <f>IF(AA54&gt;8,8,AA54)</f>
        <v>0</v>
      </c>
    </row>
    <row r="55" spans="1:36" ht="12.75" customHeight="1" thickBot="1">
      <c r="A55" s="110"/>
      <c r="B55" s="140"/>
      <c r="C55" s="141"/>
      <c r="D55" s="142"/>
      <c r="E55" s="142"/>
      <c r="F55" s="1" t="s">
        <v>1</v>
      </c>
      <c r="G55" s="87">
        <f>'支部人口調査'!G55</f>
        <v>0</v>
      </c>
      <c r="H55" s="92">
        <f>'支部人口調査'!H55</f>
        <v>0</v>
      </c>
      <c r="I55" s="92">
        <f>'支部人口調査'!I55</f>
        <v>0</v>
      </c>
      <c r="J55" s="92">
        <f>'支部人口調査'!J55</f>
        <v>0</v>
      </c>
      <c r="K55" s="93">
        <f>'支部人口調査'!K55</f>
        <v>0</v>
      </c>
      <c r="L55" s="87">
        <f>'支部人口調査'!L55</f>
        <v>0</v>
      </c>
      <c r="M55" s="92">
        <f>'支部人口調査'!M55</f>
        <v>0</v>
      </c>
      <c r="N55" s="92">
        <f>'支部人口調査'!N55</f>
        <v>0</v>
      </c>
      <c r="O55" s="92">
        <f>'支部人口調査'!O55</f>
        <v>0</v>
      </c>
      <c r="P55" s="93">
        <f>'支部人口調査'!P55</f>
        <v>0</v>
      </c>
      <c r="Q55" s="22"/>
      <c r="R55" s="24"/>
      <c r="S55" s="23"/>
      <c r="T55" s="24"/>
      <c r="U55" s="25"/>
      <c r="V55" s="69">
        <f t="shared" si="1"/>
        <v>0</v>
      </c>
      <c r="W55" s="70">
        <f t="shared" si="1"/>
        <v>0</v>
      </c>
      <c r="X55" s="71">
        <f t="shared" si="1"/>
        <v>0</v>
      </c>
      <c r="Y55" s="70">
        <f t="shared" si="1"/>
        <v>0</v>
      </c>
      <c r="Z55" s="72">
        <f t="shared" si="1"/>
        <v>0</v>
      </c>
      <c r="AA55" s="41">
        <f t="shared" si="0"/>
        <v>0</v>
      </c>
      <c r="AB55" s="100"/>
      <c r="AD55" t="str">
        <f>VLOOKUP(AA55,$AE$6:$AF$11,2)</f>
        <v>×</v>
      </c>
      <c r="AH55">
        <f>IF(AA55&gt;=3,1,"")</f>
      </c>
      <c r="AJ55">
        <f>IF(AA55&gt;8,8,AA55)</f>
        <v>0</v>
      </c>
    </row>
    <row r="56" spans="1:35" ht="12.75" customHeight="1">
      <c r="A56" s="110">
        <v>26</v>
      </c>
      <c r="B56" s="134">
        <f>'支部人口調査'!B56</f>
        <v>0</v>
      </c>
      <c r="C56" s="136">
        <f>'支部人口調査'!C56</f>
        <v>0</v>
      </c>
      <c r="D56" s="138">
        <f>'支部人口調査'!D56</f>
        <v>0</v>
      </c>
      <c r="E56" s="138">
        <f>'支部人口調査'!E56</f>
        <v>0</v>
      </c>
      <c r="F56" s="1" t="s">
        <v>0</v>
      </c>
      <c r="G56" s="86">
        <f>'支部人口調査'!G56</f>
        <v>0</v>
      </c>
      <c r="H56" s="94">
        <f>'支部人口調査'!H56</f>
        <v>0</v>
      </c>
      <c r="I56" s="94">
        <f>'支部人口調査'!I56</f>
        <v>0</v>
      </c>
      <c r="J56" s="94">
        <f>'支部人口調査'!J56</f>
        <v>0</v>
      </c>
      <c r="K56" s="95">
        <f>'支部人口調査'!K56</f>
        <v>0</v>
      </c>
      <c r="L56" s="86">
        <f>'支部人口調査'!L56</f>
        <v>0</v>
      </c>
      <c r="M56" s="94">
        <f>'支部人口調査'!M56</f>
        <v>0</v>
      </c>
      <c r="N56" s="94">
        <f>'支部人口調査'!N56</f>
        <v>0</v>
      </c>
      <c r="O56" s="94">
        <f>'支部人口調査'!O56</f>
        <v>0</v>
      </c>
      <c r="P56" s="95">
        <f>'支部人口調査'!P56</f>
        <v>0</v>
      </c>
      <c r="Q56" s="27"/>
      <c r="R56" s="29"/>
      <c r="S56" s="28"/>
      <c r="T56" s="29"/>
      <c r="U56" s="30"/>
      <c r="V56" s="41">
        <f t="shared" si="1"/>
        <v>0</v>
      </c>
      <c r="W56" s="42">
        <f t="shared" si="1"/>
        <v>0</v>
      </c>
      <c r="X56" s="43">
        <f t="shared" si="1"/>
        <v>0</v>
      </c>
      <c r="Y56" s="42">
        <f t="shared" si="1"/>
        <v>0</v>
      </c>
      <c r="Z56" s="44">
        <f t="shared" si="1"/>
        <v>0</v>
      </c>
      <c r="AA56" s="41">
        <f t="shared" si="0"/>
        <v>0</v>
      </c>
      <c r="AB56" s="102">
        <f t="shared" si="2"/>
        <v>0</v>
      </c>
      <c r="AC56" t="str">
        <f>VLOOKUP(AA56,$AE$6:$AF$11,2)</f>
        <v>×</v>
      </c>
      <c r="AG56">
        <f>IF(AA56&gt;=3,1,"")</f>
      </c>
      <c r="AI56">
        <f>IF(AA56&gt;8,8,AA56)</f>
        <v>0</v>
      </c>
    </row>
    <row r="57" spans="1:36" ht="12.75" customHeight="1" thickBot="1">
      <c r="A57" s="110"/>
      <c r="B57" s="140"/>
      <c r="C57" s="141"/>
      <c r="D57" s="142"/>
      <c r="E57" s="142"/>
      <c r="F57" s="1" t="s">
        <v>1</v>
      </c>
      <c r="G57" s="87">
        <f>'支部人口調査'!G57</f>
        <v>0</v>
      </c>
      <c r="H57" s="92">
        <f>'支部人口調査'!H57</f>
        <v>0</v>
      </c>
      <c r="I57" s="92">
        <f>'支部人口調査'!I57</f>
        <v>0</v>
      </c>
      <c r="J57" s="92">
        <f>'支部人口調査'!J57</f>
        <v>0</v>
      </c>
      <c r="K57" s="93">
        <f>'支部人口調査'!K57</f>
        <v>0</v>
      </c>
      <c r="L57" s="87">
        <f>'支部人口調査'!L57</f>
        <v>0</v>
      </c>
      <c r="M57" s="92">
        <f>'支部人口調査'!M57</f>
        <v>0</v>
      </c>
      <c r="N57" s="92">
        <f>'支部人口調査'!N57</f>
        <v>0</v>
      </c>
      <c r="O57" s="92">
        <f>'支部人口調査'!O57</f>
        <v>0</v>
      </c>
      <c r="P57" s="93">
        <f>'支部人口調査'!P57</f>
        <v>0</v>
      </c>
      <c r="Q57" s="22"/>
      <c r="R57" s="24"/>
      <c r="S57" s="23"/>
      <c r="T57" s="24"/>
      <c r="U57" s="25"/>
      <c r="V57" s="82">
        <f t="shared" si="1"/>
        <v>0</v>
      </c>
      <c r="W57" s="83">
        <f t="shared" si="1"/>
        <v>0</v>
      </c>
      <c r="X57" s="84">
        <f t="shared" si="1"/>
        <v>0</v>
      </c>
      <c r="Y57" s="83">
        <f t="shared" si="1"/>
        <v>0</v>
      </c>
      <c r="Z57" s="85">
        <f t="shared" si="1"/>
        <v>0</v>
      </c>
      <c r="AA57" s="41">
        <f t="shared" si="0"/>
        <v>0</v>
      </c>
      <c r="AB57" s="101"/>
      <c r="AD57" t="str">
        <f>VLOOKUP(AA57,$AE$6:$AF$11,2)</f>
        <v>×</v>
      </c>
      <c r="AH57">
        <f>IF(AA57&gt;=3,1,"")</f>
      </c>
      <c r="AJ57">
        <f>IF(AA57&gt;8,8,AA57)</f>
        <v>0</v>
      </c>
    </row>
    <row r="58" spans="1:35" ht="12.75" customHeight="1">
      <c r="A58" s="110">
        <v>27</v>
      </c>
      <c r="B58" s="134">
        <f>'支部人口調査'!B58</f>
        <v>0</v>
      </c>
      <c r="C58" s="136">
        <f>'支部人口調査'!C58</f>
        <v>0</v>
      </c>
      <c r="D58" s="138">
        <f>'支部人口調査'!D58</f>
        <v>0</v>
      </c>
      <c r="E58" s="138">
        <f>'支部人口調査'!E58</f>
        <v>0</v>
      </c>
      <c r="F58" s="1" t="s">
        <v>0</v>
      </c>
      <c r="G58" s="86">
        <f>'支部人口調査'!G58</f>
        <v>0</v>
      </c>
      <c r="H58" s="94">
        <f>'支部人口調査'!H58</f>
        <v>0</v>
      </c>
      <c r="I58" s="94">
        <f>'支部人口調査'!I58</f>
        <v>0</v>
      </c>
      <c r="J58" s="94">
        <f>'支部人口調査'!J58</f>
        <v>0</v>
      </c>
      <c r="K58" s="95">
        <f>'支部人口調査'!K58</f>
        <v>0</v>
      </c>
      <c r="L58" s="86">
        <f>'支部人口調査'!L58</f>
        <v>0</v>
      </c>
      <c r="M58" s="94">
        <f>'支部人口調査'!M58</f>
        <v>0</v>
      </c>
      <c r="N58" s="94">
        <f>'支部人口調査'!N58</f>
        <v>0</v>
      </c>
      <c r="O58" s="94">
        <f>'支部人口調査'!O58</f>
        <v>0</v>
      </c>
      <c r="P58" s="95">
        <f>'支部人口調査'!P58</f>
        <v>0</v>
      </c>
      <c r="Q58" s="27"/>
      <c r="R58" s="29"/>
      <c r="S58" s="28"/>
      <c r="T58" s="29"/>
      <c r="U58" s="30"/>
      <c r="V58" s="37">
        <f aca="true" t="shared" si="3" ref="V58:Z108">SUM(G58,L58,Q58)</f>
        <v>0</v>
      </c>
      <c r="W58" s="38">
        <f t="shared" si="3"/>
        <v>0</v>
      </c>
      <c r="X58" s="39">
        <f t="shared" si="3"/>
        <v>0</v>
      </c>
      <c r="Y58" s="38">
        <f t="shared" si="3"/>
        <v>0</v>
      </c>
      <c r="Z58" s="40">
        <f t="shared" si="3"/>
        <v>0</v>
      </c>
      <c r="AA58" s="41">
        <f t="shared" si="0"/>
        <v>0</v>
      </c>
      <c r="AB58" s="100">
        <f t="shared" si="2"/>
        <v>0</v>
      </c>
      <c r="AC58" t="str">
        <f>VLOOKUP(AA58,$AE$6:$AF$11,2)</f>
        <v>×</v>
      </c>
      <c r="AG58">
        <f>IF(AA58&gt;=3,1,"")</f>
      </c>
      <c r="AI58">
        <f>IF(AA58&gt;8,8,AA58)</f>
        <v>0</v>
      </c>
    </row>
    <row r="59" spans="1:36" ht="12.75" customHeight="1" thickBot="1">
      <c r="A59" s="110"/>
      <c r="B59" s="140"/>
      <c r="C59" s="141"/>
      <c r="D59" s="142"/>
      <c r="E59" s="142"/>
      <c r="F59" s="1" t="s">
        <v>1</v>
      </c>
      <c r="G59" s="87">
        <f>'支部人口調査'!G59</f>
        <v>0</v>
      </c>
      <c r="H59" s="92">
        <f>'支部人口調査'!H59</f>
        <v>0</v>
      </c>
      <c r="I59" s="92">
        <f>'支部人口調査'!I59</f>
        <v>0</v>
      </c>
      <c r="J59" s="92">
        <f>'支部人口調査'!J59</f>
        <v>0</v>
      </c>
      <c r="K59" s="93">
        <f>'支部人口調査'!K59</f>
        <v>0</v>
      </c>
      <c r="L59" s="87">
        <f>'支部人口調査'!L59</f>
        <v>0</v>
      </c>
      <c r="M59" s="92">
        <f>'支部人口調査'!M59</f>
        <v>0</v>
      </c>
      <c r="N59" s="92">
        <f>'支部人口調査'!N59</f>
        <v>0</v>
      </c>
      <c r="O59" s="92">
        <f>'支部人口調査'!O59</f>
        <v>0</v>
      </c>
      <c r="P59" s="93">
        <f>'支部人口調査'!P59</f>
        <v>0</v>
      </c>
      <c r="Q59" s="22"/>
      <c r="R59" s="24"/>
      <c r="S59" s="23"/>
      <c r="T59" s="24"/>
      <c r="U59" s="25"/>
      <c r="V59" s="69">
        <f t="shared" si="3"/>
        <v>0</v>
      </c>
      <c r="W59" s="70">
        <f t="shared" si="3"/>
        <v>0</v>
      </c>
      <c r="X59" s="71">
        <f t="shared" si="3"/>
        <v>0</v>
      </c>
      <c r="Y59" s="70">
        <f t="shared" si="3"/>
        <v>0</v>
      </c>
      <c r="Z59" s="72">
        <f t="shared" si="3"/>
        <v>0</v>
      </c>
      <c r="AA59" s="41">
        <f t="shared" si="0"/>
        <v>0</v>
      </c>
      <c r="AB59" s="100"/>
      <c r="AD59" t="str">
        <f>VLOOKUP(AA59,$AE$6:$AF$11,2)</f>
        <v>×</v>
      </c>
      <c r="AH59">
        <f>IF(AA59&gt;=3,1,"")</f>
      </c>
      <c r="AJ59">
        <f>IF(AA59&gt;8,8,AA59)</f>
        <v>0</v>
      </c>
    </row>
    <row r="60" spans="1:35" ht="12.75" customHeight="1">
      <c r="A60" s="110">
        <v>28</v>
      </c>
      <c r="B60" s="134">
        <f>'支部人口調査'!B60</f>
        <v>0</v>
      </c>
      <c r="C60" s="136">
        <f>'支部人口調査'!C60</f>
        <v>0</v>
      </c>
      <c r="D60" s="138">
        <f>'支部人口調査'!D60</f>
        <v>0</v>
      </c>
      <c r="E60" s="138">
        <f>'支部人口調査'!E60</f>
        <v>0</v>
      </c>
      <c r="F60" s="1" t="s">
        <v>0</v>
      </c>
      <c r="G60" s="86">
        <f>'支部人口調査'!G60</f>
        <v>0</v>
      </c>
      <c r="H60" s="94">
        <f>'支部人口調査'!H60</f>
        <v>0</v>
      </c>
      <c r="I60" s="94">
        <f>'支部人口調査'!I60</f>
        <v>0</v>
      </c>
      <c r="J60" s="94">
        <f>'支部人口調査'!J60</f>
        <v>0</v>
      </c>
      <c r="K60" s="95">
        <f>'支部人口調査'!K60</f>
        <v>0</v>
      </c>
      <c r="L60" s="86">
        <f>'支部人口調査'!L60</f>
        <v>0</v>
      </c>
      <c r="M60" s="94">
        <f>'支部人口調査'!M60</f>
        <v>0</v>
      </c>
      <c r="N60" s="94">
        <f>'支部人口調査'!N60</f>
        <v>0</v>
      </c>
      <c r="O60" s="94">
        <f>'支部人口調査'!O60</f>
        <v>0</v>
      </c>
      <c r="P60" s="95">
        <f>'支部人口調査'!P60</f>
        <v>0</v>
      </c>
      <c r="Q60" s="27"/>
      <c r="R60" s="29"/>
      <c r="S60" s="28"/>
      <c r="T60" s="29"/>
      <c r="U60" s="30"/>
      <c r="V60" s="41">
        <f t="shared" si="3"/>
        <v>0</v>
      </c>
      <c r="W60" s="42">
        <f t="shared" si="3"/>
        <v>0</v>
      </c>
      <c r="X60" s="43">
        <f t="shared" si="3"/>
        <v>0</v>
      </c>
      <c r="Y60" s="42">
        <f t="shared" si="3"/>
        <v>0</v>
      </c>
      <c r="Z60" s="44">
        <f t="shared" si="3"/>
        <v>0</v>
      </c>
      <c r="AA60" s="41">
        <f t="shared" si="0"/>
        <v>0</v>
      </c>
      <c r="AB60" s="102">
        <f t="shared" si="2"/>
        <v>0</v>
      </c>
      <c r="AC60" t="str">
        <f>VLOOKUP(AA60,$AE$6:$AF$11,2)</f>
        <v>×</v>
      </c>
      <c r="AG60">
        <f>IF(AA60&gt;=3,1,"")</f>
      </c>
      <c r="AI60">
        <f>IF(AA60&gt;8,8,AA60)</f>
        <v>0</v>
      </c>
    </row>
    <row r="61" spans="1:36" ht="12.75" customHeight="1" thickBot="1">
      <c r="A61" s="110"/>
      <c r="B61" s="140"/>
      <c r="C61" s="141"/>
      <c r="D61" s="142"/>
      <c r="E61" s="142"/>
      <c r="F61" s="1" t="s">
        <v>1</v>
      </c>
      <c r="G61" s="87">
        <f>'支部人口調査'!G61</f>
        <v>0</v>
      </c>
      <c r="H61" s="92">
        <f>'支部人口調査'!H61</f>
        <v>0</v>
      </c>
      <c r="I61" s="92">
        <f>'支部人口調査'!I61</f>
        <v>0</v>
      </c>
      <c r="J61" s="92">
        <f>'支部人口調査'!J61</f>
        <v>0</v>
      </c>
      <c r="K61" s="93">
        <f>'支部人口調査'!K61</f>
        <v>0</v>
      </c>
      <c r="L61" s="87">
        <f>'支部人口調査'!L61</f>
        <v>0</v>
      </c>
      <c r="M61" s="92">
        <f>'支部人口調査'!M61</f>
        <v>0</v>
      </c>
      <c r="N61" s="92">
        <f>'支部人口調査'!N61</f>
        <v>0</v>
      </c>
      <c r="O61" s="92">
        <f>'支部人口調査'!O61</f>
        <v>0</v>
      </c>
      <c r="P61" s="93">
        <f>'支部人口調査'!P61</f>
        <v>0</v>
      </c>
      <c r="Q61" s="22"/>
      <c r="R61" s="24"/>
      <c r="S61" s="23"/>
      <c r="T61" s="24"/>
      <c r="U61" s="25"/>
      <c r="V61" s="82">
        <f t="shared" si="3"/>
        <v>0</v>
      </c>
      <c r="W61" s="83">
        <f t="shared" si="3"/>
        <v>0</v>
      </c>
      <c r="X61" s="84">
        <f t="shared" si="3"/>
        <v>0</v>
      </c>
      <c r="Y61" s="83">
        <f t="shared" si="3"/>
        <v>0</v>
      </c>
      <c r="Z61" s="85">
        <f t="shared" si="3"/>
        <v>0</v>
      </c>
      <c r="AA61" s="41">
        <f t="shared" si="0"/>
        <v>0</v>
      </c>
      <c r="AB61" s="101"/>
      <c r="AD61" t="str">
        <f>VLOOKUP(AA61,$AE$6:$AF$11,2)</f>
        <v>×</v>
      </c>
      <c r="AH61">
        <f>IF(AA61&gt;=3,1,"")</f>
      </c>
      <c r="AJ61">
        <f>IF(AA61&gt;8,8,AA61)</f>
        <v>0</v>
      </c>
    </row>
    <row r="62" spans="1:35" ht="12.75" customHeight="1">
      <c r="A62" s="110">
        <v>29</v>
      </c>
      <c r="B62" s="134">
        <f>'支部人口調査'!B62</f>
        <v>0</v>
      </c>
      <c r="C62" s="136">
        <f>'支部人口調査'!C62</f>
        <v>0</v>
      </c>
      <c r="D62" s="138">
        <f>'支部人口調査'!D62</f>
        <v>0</v>
      </c>
      <c r="E62" s="138">
        <f>'支部人口調査'!E62</f>
        <v>0</v>
      </c>
      <c r="F62" s="1" t="s">
        <v>0</v>
      </c>
      <c r="G62" s="86">
        <f>'支部人口調査'!G62</f>
        <v>0</v>
      </c>
      <c r="H62" s="94">
        <f>'支部人口調査'!H62</f>
        <v>0</v>
      </c>
      <c r="I62" s="94">
        <f>'支部人口調査'!I62</f>
        <v>0</v>
      </c>
      <c r="J62" s="94">
        <f>'支部人口調査'!J62</f>
        <v>0</v>
      </c>
      <c r="K62" s="95">
        <f>'支部人口調査'!K62</f>
        <v>0</v>
      </c>
      <c r="L62" s="86">
        <f>'支部人口調査'!L62</f>
        <v>0</v>
      </c>
      <c r="M62" s="94">
        <f>'支部人口調査'!M62</f>
        <v>0</v>
      </c>
      <c r="N62" s="94">
        <f>'支部人口調査'!N62</f>
        <v>0</v>
      </c>
      <c r="O62" s="94">
        <f>'支部人口調査'!O62</f>
        <v>0</v>
      </c>
      <c r="P62" s="95">
        <f>'支部人口調査'!P62</f>
        <v>0</v>
      </c>
      <c r="Q62" s="27"/>
      <c r="R62" s="29"/>
      <c r="S62" s="28"/>
      <c r="T62" s="29"/>
      <c r="U62" s="30"/>
      <c r="V62" s="37">
        <f t="shared" si="3"/>
        <v>0</v>
      </c>
      <c r="W62" s="38">
        <f t="shared" si="3"/>
        <v>0</v>
      </c>
      <c r="X62" s="39">
        <f t="shared" si="3"/>
        <v>0</v>
      </c>
      <c r="Y62" s="38">
        <f t="shared" si="3"/>
        <v>0</v>
      </c>
      <c r="Z62" s="40">
        <f t="shared" si="3"/>
        <v>0</v>
      </c>
      <c r="AA62" s="41">
        <f t="shared" si="0"/>
        <v>0</v>
      </c>
      <c r="AB62" s="100">
        <f t="shared" si="2"/>
        <v>0</v>
      </c>
      <c r="AC62" t="str">
        <f>VLOOKUP(AA62,$AE$6:$AF$11,2)</f>
        <v>×</v>
      </c>
      <c r="AG62">
        <f>IF(AA62&gt;=3,1,"")</f>
      </c>
      <c r="AI62">
        <f>IF(AA62&gt;8,8,AA62)</f>
        <v>0</v>
      </c>
    </row>
    <row r="63" spans="1:36" ht="12.75" customHeight="1" thickBot="1">
      <c r="A63" s="110"/>
      <c r="B63" s="140"/>
      <c r="C63" s="141"/>
      <c r="D63" s="142"/>
      <c r="E63" s="142"/>
      <c r="F63" s="1" t="s">
        <v>1</v>
      </c>
      <c r="G63" s="87">
        <f>'支部人口調査'!G63</f>
        <v>0</v>
      </c>
      <c r="H63" s="92">
        <f>'支部人口調査'!H63</f>
        <v>0</v>
      </c>
      <c r="I63" s="92">
        <f>'支部人口調査'!I63</f>
        <v>0</v>
      </c>
      <c r="J63" s="92">
        <f>'支部人口調査'!J63</f>
        <v>0</v>
      </c>
      <c r="K63" s="93">
        <f>'支部人口調査'!K63</f>
        <v>0</v>
      </c>
      <c r="L63" s="87">
        <f>'支部人口調査'!L63</f>
        <v>0</v>
      </c>
      <c r="M63" s="92">
        <f>'支部人口調査'!M63</f>
        <v>0</v>
      </c>
      <c r="N63" s="92">
        <f>'支部人口調査'!N63</f>
        <v>0</v>
      </c>
      <c r="O63" s="92">
        <f>'支部人口調査'!O63</f>
        <v>0</v>
      </c>
      <c r="P63" s="93">
        <f>'支部人口調査'!P63</f>
        <v>0</v>
      </c>
      <c r="Q63" s="22"/>
      <c r="R63" s="24"/>
      <c r="S63" s="23"/>
      <c r="T63" s="24"/>
      <c r="U63" s="25"/>
      <c r="V63" s="69">
        <f t="shared" si="3"/>
        <v>0</v>
      </c>
      <c r="W63" s="70">
        <f t="shared" si="3"/>
        <v>0</v>
      </c>
      <c r="X63" s="71">
        <f t="shared" si="3"/>
        <v>0</v>
      </c>
      <c r="Y63" s="70">
        <f t="shared" si="3"/>
        <v>0</v>
      </c>
      <c r="Z63" s="72">
        <f t="shared" si="3"/>
        <v>0</v>
      </c>
      <c r="AA63" s="41">
        <f t="shared" si="0"/>
        <v>0</v>
      </c>
      <c r="AB63" s="100"/>
      <c r="AD63" t="str">
        <f>VLOOKUP(AA63,$AE$6:$AF$11,2)</f>
        <v>×</v>
      </c>
      <c r="AH63">
        <f>IF(AA63&gt;=3,1,"")</f>
      </c>
      <c r="AJ63">
        <f>IF(AA63&gt;8,8,AA63)</f>
        <v>0</v>
      </c>
    </row>
    <row r="64" spans="1:35" ht="12.75" customHeight="1">
      <c r="A64" s="110">
        <v>30</v>
      </c>
      <c r="B64" s="134">
        <f>'支部人口調査'!B64</f>
        <v>0</v>
      </c>
      <c r="C64" s="136">
        <f>'支部人口調査'!C64</f>
        <v>0</v>
      </c>
      <c r="D64" s="138">
        <f>'支部人口調査'!D64</f>
        <v>0</v>
      </c>
      <c r="E64" s="138">
        <f>'支部人口調査'!E64</f>
        <v>0</v>
      </c>
      <c r="F64" s="1" t="s">
        <v>0</v>
      </c>
      <c r="G64" s="86">
        <f>'支部人口調査'!G64</f>
        <v>0</v>
      </c>
      <c r="H64" s="94">
        <f>'支部人口調査'!H64</f>
        <v>0</v>
      </c>
      <c r="I64" s="94">
        <f>'支部人口調査'!I64</f>
        <v>0</v>
      </c>
      <c r="J64" s="94">
        <f>'支部人口調査'!J64</f>
        <v>0</v>
      </c>
      <c r="K64" s="95">
        <f>'支部人口調査'!K64</f>
        <v>0</v>
      </c>
      <c r="L64" s="86">
        <f>'支部人口調査'!L64</f>
        <v>0</v>
      </c>
      <c r="M64" s="94">
        <f>'支部人口調査'!M64</f>
        <v>0</v>
      </c>
      <c r="N64" s="94">
        <f>'支部人口調査'!N64</f>
        <v>0</v>
      </c>
      <c r="O64" s="94">
        <f>'支部人口調査'!O64</f>
        <v>0</v>
      </c>
      <c r="P64" s="95">
        <f>'支部人口調査'!P64</f>
        <v>0</v>
      </c>
      <c r="Q64" s="27"/>
      <c r="R64" s="29"/>
      <c r="S64" s="28"/>
      <c r="T64" s="29"/>
      <c r="U64" s="30"/>
      <c r="V64" s="41">
        <f t="shared" si="3"/>
        <v>0</v>
      </c>
      <c r="W64" s="42">
        <f t="shared" si="3"/>
        <v>0</v>
      </c>
      <c r="X64" s="43">
        <f t="shared" si="3"/>
        <v>0</v>
      </c>
      <c r="Y64" s="42">
        <f t="shared" si="3"/>
        <v>0</v>
      </c>
      <c r="Z64" s="44">
        <f t="shared" si="3"/>
        <v>0</v>
      </c>
      <c r="AA64" s="41">
        <f t="shared" si="0"/>
        <v>0</v>
      </c>
      <c r="AB64" s="102">
        <f t="shared" si="2"/>
        <v>0</v>
      </c>
      <c r="AC64" t="str">
        <f>VLOOKUP(AA64,$AE$6:$AF$11,2)</f>
        <v>×</v>
      </c>
      <c r="AG64">
        <f>IF(AA64&gt;=3,1,"")</f>
      </c>
      <c r="AI64">
        <f>IF(AA64&gt;8,8,AA64)</f>
        <v>0</v>
      </c>
    </row>
    <row r="65" spans="1:36" ht="12.75" customHeight="1" thickBot="1">
      <c r="A65" s="110"/>
      <c r="B65" s="140"/>
      <c r="C65" s="141"/>
      <c r="D65" s="142"/>
      <c r="E65" s="142"/>
      <c r="F65" s="1" t="s">
        <v>1</v>
      </c>
      <c r="G65" s="87">
        <f>'支部人口調査'!G65</f>
        <v>0</v>
      </c>
      <c r="H65" s="92">
        <f>'支部人口調査'!H65</f>
        <v>0</v>
      </c>
      <c r="I65" s="92">
        <f>'支部人口調査'!I65</f>
        <v>0</v>
      </c>
      <c r="J65" s="92">
        <f>'支部人口調査'!J65</f>
        <v>0</v>
      </c>
      <c r="K65" s="93">
        <f>'支部人口調査'!K65</f>
        <v>0</v>
      </c>
      <c r="L65" s="87">
        <f>'支部人口調査'!L65</f>
        <v>0</v>
      </c>
      <c r="M65" s="92">
        <f>'支部人口調査'!M65</f>
        <v>0</v>
      </c>
      <c r="N65" s="92">
        <f>'支部人口調査'!N65</f>
        <v>0</v>
      </c>
      <c r="O65" s="92">
        <f>'支部人口調査'!O65</f>
        <v>0</v>
      </c>
      <c r="P65" s="93">
        <f>'支部人口調査'!P65</f>
        <v>0</v>
      </c>
      <c r="Q65" s="22"/>
      <c r="R65" s="24"/>
      <c r="S65" s="23"/>
      <c r="T65" s="24"/>
      <c r="U65" s="25"/>
      <c r="V65" s="82">
        <f t="shared" si="3"/>
        <v>0</v>
      </c>
      <c r="W65" s="83">
        <f t="shared" si="3"/>
        <v>0</v>
      </c>
      <c r="X65" s="84">
        <f t="shared" si="3"/>
        <v>0</v>
      </c>
      <c r="Y65" s="83">
        <f t="shared" si="3"/>
        <v>0</v>
      </c>
      <c r="Z65" s="85">
        <f t="shared" si="3"/>
        <v>0</v>
      </c>
      <c r="AA65" s="41">
        <f t="shared" si="0"/>
        <v>0</v>
      </c>
      <c r="AB65" s="101"/>
      <c r="AD65" t="str">
        <f>VLOOKUP(AA65,$AE$6:$AF$11,2)</f>
        <v>×</v>
      </c>
      <c r="AH65">
        <f>IF(AA65&gt;=3,1,"")</f>
      </c>
      <c r="AJ65">
        <f>IF(AA65&gt;8,8,AA65)</f>
        <v>0</v>
      </c>
    </row>
    <row r="66" spans="1:35" ht="12.75" customHeight="1">
      <c r="A66" s="110">
        <v>31</v>
      </c>
      <c r="B66" s="134">
        <f>'支部人口調査'!B66</f>
        <v>0</v>
      </c>
      <c r="C66" s="136">
        <f>'支部人口調査'!C66</f>
        <v>0</v>
      </c>
      <c r="D66" s="138">
        <f>'支部人口調査'!D66</f>
        <v>0</v>
      </c>
      <c r="E66" s="138">
        <f>'支部人口調査'!E66</f>
        <v>0</v>
      </c>
      <c r="F66" s="1" t="s">
        <v>0</v>
      </c>
      <c r="G66" s="86">
        <f>'支部人口調査'!G66</f>
        <v>0</v>
      </c>
      <c r="H66" s="94">
        <f>'支部人口調査'!H66</f>
        <v>0</v>
      </c>
      <c r="I66" s="94">
        <f>'支部人口調査'!I66</f>
        <v>0</v>
      </c>
      <c r="J66" s="94">
        <f>'支部人口調査'!J66</f>
        <v>0</v>
      </c>
      <c r="K66" s="95">
        <f>'支部人口調査'!K66</f>
        <v>0</v>
      </c>
      <c r="L66" s="86">
        <f>'支部人口調査'!L66</f>
        <v>0</v>
      </c>
      <c r="M66" s="94">
        <f>'支部人口調査'!M66</f>
        <v>0</v>
      </c>
      <c r="N66" s="94">
        <f>'支部人口調査'!N66</f>
        <v>0</v>
      </c>
      <c r="O66" s="94">
        <f>'支部人口調査'!O66</f>
        <v>0</v>
      </c>
      <c r="P66" s="95">
        <f>'支部人口調査'!P66</f>
        <v>0</v>
      </c>
      <c r="Q66" s="27"/>
      <c r="R66" s="29"/>
      <c r="S66" s="28"/>
      <c r="T66" s="29"/>
      <c r="U66" s="30"/>
      <c r="V66" s="37">
        <f t="shared" si="3"/>
        <v>0</v>
      </c>
      <c r="W66" s="38">
        <f t="shared" si="3"/>
        <v>0</v>
      </c>
      <c r="X66" s="39">
        <f t="shared" si="3"/>
        <v>0</v>
      </c>
      <c r="Y66" s="38">
        <f t="shared" si="3"/>
        <v>0</v>
      </c>
      <c r="Z66" s="40">
        <f t="shared" si="3"/>
        <v>0</v>
      </c>
      <c r="AA66" s="41">
        <f t="shared" si="0"/>
        <v>0</v>
      </c>
      <c r="AB66" s="100">
        <f t="shared" si="2"/>
        <v>0</v>
      </c>
      <c r="AC66" t="str">
        <f>VLOOKUP(AA66,$AE$6:$AF$11,2)</f>
        <v>×</v>
      </c>
      <c r="AG66">
        <f>IF(AA66&gt;=3,1,"")</f>
      </c>
      <c r="AI66">
        <f>IF(AA66&gt;8,8,AA66)</f>
        <v>0</v>
      </c>
    </row>
    <row r="67" spans="1:36" ht="12.75" customHeight="1" thickBot="1">
      <c r="A67" s="110"/>
      <c r="B67" s="140"/>
      <c r="C67" s="141"/>
      <c r="D67" s="142"/>
      <c r="E67" s="142"/>
      <c r="F67" s="1" t="s">
        <v>1</v>
      </c>
      <c r="G67" s="87">
        <f>'支部人口調査'!G67</f>
        <v>0</v>
      </c>
      <c r="H67" s="92">
        <f>'支部人口調査'!H67</f>
        <v>0</v>
      </c>
      <c r="I67" s="92">
        <f>'支部人口調査'!I67</f>
        <v>0</v>
      </c>
      <c r="J67" s="92">
        <f>'支部人口調査'!J67</f>
        <v>0</v>
      </c>
      <c r="K67" s="93">
        <f>'支部人口調査'!K67</f>
        <v>0</v>
      </c>
      <c r="L67" s="87">
        <f>'支部人口調査'!L67</f>
        <v>0</v>
      </c>
      <c r="M67" s="92">
        <f>'支部人口調査'!M67</f>
        <v>0</v>
      </c>
      <c r="N67" s="92">
        <f>'支部人口調査'!N67</f>
        <v>0</v>
      </c>
      <c r="O67" s="92">
        <f>'支部人口調査'!O67</f>
        <v>0</v>
      </c>
      <c r="P67" s="93">
        <f>'支部人口調査'!P67</f>
        <v>0</v>
      </c>
      <c r="Q67" s="22"/>
      <c r="R67" s="24"/>
      <c r="S67" s="23"/>
      <c r="T67" s="24"/>
      <c r="U67" s="25"/>
      <c r="V67" s="69">
        <f t="shared" si="3"/>
        <v>0</v>
      </c>
      <c r="W67" s="70">
        <f t="shared" si="3"/>
        <v>0</v>
      </c>
      <c r="X67" s="71">
        <f t="shared" si="3"/>
        <v>0</v>
      </c>
      <c r="Y67" s="70">
        <f t="shared" si="3"/>
        <v>0</v>
      </c>
      <c r="Z67" s="72">
        <f t="shared" si="3"/>
        <v>0</v>
      </c>
      <c r="AA67" s="41">
        <f t="shared" si="0"/>
        <v>0</v>
      </c>
      <c r="AB67" s="100"/>
      <c r="AD67" t="str">
        <f>VLOOKUP(AA67,$AE$6:$AF$11,2)</f>
        <v>×</v>
      </c>
      <c r="AH67">
        <f>IF(AA67&gt;=3,1,"")</f>
      </c>
      <c r="AJ67">
        <f>IF(AA67&gt;8,8,AA67)</f>
        <v>0</v>
      </c>
    </row>
    <row r="68" spans="1:35" ht="12.75" customHeight="1">
      <c r="A68" s="110">
        <v>32</v>
      </c>
      <c r="B68" s="134">
        <f>'支部人口調査'!B68</f>
        <v>0</v>
      </c>
      <c r="C68" s="136">
        <f>'支部人口調査'!C68</f>
        <v>0</v>
      </c>
      <c r="D68" s="138">
        <f>'支部人口調査'!D68</f>
        <v>0</v>
      </c>
      <c r="E68" s="138">
        <f>'支部人口調査'!E68</f>
        <v>0</v>
      </c>
      <c r="F68" s="1" t="s">
        <v>0</v>
      </c>
      <c r="G68" s="86">
        <f>'支部人口調査'!G68</f>
        <v>0</v>
      </c>
      <c r="H68" s="94">
        <f>'支部人口調査'!H68</f>
        <v>0</v>
      </c>
      <c r="I68" s="94">
        <f>'支部人口調査'!I68</f>
        <v>0</v>
      </c>
      <c r="J68" s="94">
        <f>'支部人口調査'!J68</f>
        <v>0</v>
      </c>
      <c r="K68" s="95">
        <f>'支部人口調査'!K68</f>
        <v>0</v>
      </c>
      <c r="L68" s="86">
        <f>'支部人口調査'!L68</f>
        <v>0</v>
      </c>
      <c r="M68" s="94">
        <f>'支部人口調査'!M68</f>
        <v>0</v>
      </c>
      <c r="N68" s="94">
        <f>'支部人口調査'!N68</f>
        <v>0</v>
      </c>
      <c r="O68" s="94">
        <f>'支部人口調査'!O68</f>
        <v>0</v>
      </c>
      <c r="P68" s="95">
        <f>'支部人口調査'!P68</f>
        <v>0</v>
      </c>
      <c r="Q68" s="27"/>
      <c r="R68" s="29"/>
      <c r="S68" s="28"/>
      <c r="T68" s="29"/>
      <c r="U68" s="30"/>
      <c r="V68" s="41">
        <f t="shared" si="3"/>
        <v>0</v>
      </c>
      <c r="W68" s="42">
        <f t="shared" si="3"/>
        <v>0</v>
      </c>
      <c r="X68" s="43">
        <f t="shared" si="3"/>
        <v>0</v>
      </c>
      <c r="Y68" s="42">
        <f t="shared" si="3"/>
        <v>0</v>
      </c>
      <c r="Z68" s="44">
        <f t="shared" si="3"/>
        <v>0</v>
      </c>
      <c r="AA68" s="41">
        <f t="shared" si="0"/>
        <v>0</v>
      </c>
      <c r="AB68" s="102">
        <f t="shared" si="2"/>
        <v>0</v>
      </c>
      <c r="AC68" t="str">
        <f>VLOOKUP(AA68,$AE$6:$AF$11,2)</f>
        <v>×</v>
      </c>
      <c r="AG68">
        <f>IF(AA68&gt;=3,1,"")</f>
      </c>
      <c r="AI68">
        <f>IF(AA68&gt;8,8,AA68)</f>
        <v>0</v>
      </c>
    </row>
    <row r="69" spans="1:36" ht="12.75" customHeight="1" thickBot="1">
      <c r="A69" s="110"/>
      <c r="B69" s="140"/>
      <c r="C69" s="141"/>
      <c r="D69" s="142"/>
      <c r="E69" s="142"/>
      <c r="F69" s="1" t="s">
        <v>1</v>
      </c>
      <c r="G69" s="87">
        <f>'支部人口調査'!G69</f>
        <v>0</v>
      </c>
      <c r="H69" s="92">
        <f>'支部人口調査'!H69</f>
        <v>0</v>
      </c>
      <c r="I69" s="92">
        <f>'支部人口調査'!I69</f>
        <v>0</v>
      </c>
      <c r="J69" s="92">
        <f>'支部人口調査'!J69</f>
        <v>0</v>
      </c>
      <c r="K69" s="93">
        <f>'支部人口調査'!K69</f>
        <v>0</v>
      </c>
      <c r="L69" s="87">
        <f>'支部人口調査'!L69</f>
        <v>0</v>
      </c>
      <c r="M69" s="92">
        <f>'支部人口調査'!M69</f>
        <v>0</v>
      </c>
      <c r="N69" s="92">
        <f>'支部人口調査'!N69</f>
        <v>0</v>
      </c>
      <c r="O69" s="92">
        <f>'支部人口調査'!O69</f>
        <v>0</v>
      </c>
      <c r="P69" s="93">
        <f>'支部人口調査'!P69</f>
        <v>0</v>
      </c>
      <c r="Q69" s="22"/>
      <c r="R69" s="24"/>
      <c r="S69" s="23"/>
      <c r="T69" s="24"/>
      <c r="U69" s="25"/>
      <c r="V69" s="82">
        <f t="shared" si="3"/>
        <v>0</v>
      </c>
      <c r="W69" s="83">
        <f t="shared" si="3"/>
        <v>0</v>
      </c>
      <c r="X69" s="84">
        <f t="shared" si="3"/>
        <v>0</v>
      </c>
      <c r="Y69" s="83">
        <f t="shared" si="3"/>
        <v>0</v>
      </c>
      <c r="Z69" s="85">
        <f t="shared" si="3"/>
        <v>0</v>
      </c>
      <c r="AA69" s="41">
        <f t="shared" si="0"/>
        <v>0</v>
      </c>
      <c r="AB69" s="101"/>
      <c r="AD69" t="str">
        <f>VLOOKUP(AA69,$AE$6:$AF$11,2)</f>
        <v>×</v>
      </c>
      <c r="AH69">
        <f>IF(AA69&gt;=3,1,"")</f>
      </c>
      <c r="AJ69">
        <f>IF(AA69&gt;8,8,AA69)</f>
        <v>0</v>
      </c>
    </row>
    <row r="70" spans="1:35" ht="12.75" customHeight="1">
      <c r="A70" s="110">
        <v>33</v>
      </c>
      <c r="B70" s="134">
        <f>'支部人口調査'!B70</f>
        <v>0</v>
      </c>
      <c r="C70" s="136">
        <f>'支部人口調査'!C70</f>
        <v>0</v>
      </c>
      <c r="D70" s="138">
        <f>'支部人口調査'!D70</f>
        <v>0</v>
      </c>
      <c r="E70" s="138">
        <f>'支部人口調査'!E70</f>
        <v>0</v>
      </c>
      <c r="F70" s="1" t="s">
        <v>0</v>
      </c>
      <c r="G70" s="86">
        <f>'支部人口調査'!G70</f>
        <v>0</v>
      </c>
      <c r="H70" s="94">
        <f>'支部人口調査'!H70</f>
        <v>0</v>
      </c>
      <c r="I70" s="94">
        <f>'支部人口調査'!I70</f>
        <v>0</v>
      </c>
      <c r="J70" s="94">
        <f>'支部人口調査'!J70</f>
        <v>0</v>
      </c>
      <c r="K70" s="95">
        <f>'支部人口調査'!K70</f>
        <v>0</v>
      </c>
      <c r="L70" s="86">
        <f>'支部人口調査'!L70</f>
        <v>0</v>
      </c>
      <c r="M70" s="94">
        <f>'支部人口調査'!M70</f>
        <v>0</v>
      </c>
      <c r="N70" s="94">
        <f>'支部人口調査'!N70</f>
        <v>0</v>
      </c>
      <c r="O70" s="94">
        <f>'支部人口調査'!O70</f>
        <v>0</v>
      </c>
      <c r="P70" s="95">
        <f>'支部人口調査'!P70</f>
        <v>0</v>
      </c>
      <c r="Q70" s="27"/>
      <c r="R70" s="29"/>
      <c r="S70" s="28"/>
      <c r="T70" s="29"/>
      <c r="U70" s="30"/>
      <c r="V70" s="37">
        <f t="shared" si="3"/>
        <v>0</v>
      </c>
      <c r="W70" s="38">
        <f t="shared" si="3"/>
        <v>0</v>
      </c>
      <c r="X70" s="39">
        <f t="shared" si="3"/>
        <v>0</v>
      </c>
      <c r="Y70" s="38">
        <f t="shared" si="3"/>
        <v>0</v>
      </c>
      <c r="Z70" s="40">
        <f t="shared" si="3"/>
        <v>0</v>
      </c>
      <c r="AA70" s="41">
        <f aca="true" t="shared" si="4" ref="AA70:AA113">SUM(V70:Z70)</f>
        <v>0</v>
      </c>
      <c r="AB70" s="100">
        <f t="shared" si="2"/>
        <v>0</v>
      </c>
      <c r="AC70" t="str">
        <f>VLOOKUP(AA70,$AE$6:$AF$11,2)</f>
        <v>×</v>
      </c>
      <c r="AG70">
        <f>IF(AA70&gt;=3,1,"")</f>
      </c>
      <c r="AI70">
        <f>IF(AA70&gt;8,8,AA70)</f>
        <v>0</v>
      </c>
    </row>
    <row r="71" spans="1:36" ht="12.75" customHeight="1" thickBot="1">
      <c r="A71" s="110"/>
      <c r="B71" s="140"/>
      <c r="C71" s="141"/>
      <c r="D71" s="142"/>
      <c r="E71" s="142"/>
      <c r="F71" s="1" t="s">
        <v>1</v>
      </c>
      <c r="G71" s="87">
        <f>'支部人口調査'!G71</f>
        <v>0</v>
      </c>
      <c r="H71" s="92">
        <f>'支部人口調査'!H71</f>
        <v>0</v>
      </c>
      <c r="I71" s="92">
        <f>'支部人口調査'!I71</f>
        <v>0</v>
      </c>
      <c r="J71" s="92">
        <f>'支部人口調査'!J71</f>
        <v>0</v>
      </c>
      <c r="K71" s="93">
        <f>'支部人口調査'!K71</f>
        <v>0</v>
      </c>
      <c r="L71" s="87">
        <f>'支部人口調査'!L71</f>
        <v>0</v>
      </c>
      <c r="M71" s="92">
        <f>'支部人口調査'!M71</f>
        <v>0</v>
      </c>
      <c r="N71" s="92">
        <f>'支部人口調査'!N71</f>
        <v>0</v>
      </c>
      <c r="O71" s="92">
        <f>'支部人口調査'!O71</f>
        <v>0</v>
      </c>
      <c r="P71" s="93">
        <f>'支部人口調査'!P71</f>
        <v>0</v>
      </c>
      <c r="Q71" s="22"/>
      <c r="R71" s="24"/>
      <c r="S71" s="23"/>
      <c r="T71" s="24"/>
      <c r="U71" s="25"/>
      <c r="V71" s="69">
        <f t="shared" si="3"/>
        <v>0</v>
      </c>
      <c r="W71" s="70">
        <f t="shared" si="3"/>
        <v>0</v>
      </c>
      <c r="X71" s="71">
        <f t="shared" si="3"/>
        <v>0</v>
      </c>
      <c r="Y71" s="70">
        <f t="shared" si="3"/>
        <v>0</v>
      </c>
      <c r="Z71" s="72">
        <f t="shared" si="3"/>
        <v>0</v>
      </c>
      <c r="AA71" s="41">
        <f t="shared" si="4"/>
        <v>0</v>
      </c>
      <c r="AB71" s="100"/>
      <c r="AD71" t="str">
        <f>VLOOKUP(AA71,$AE$6:$AF$11,2)</f>
        <v>×</v>
      </c>
      <c r="AH71">
        <f>IF(AA71&gt;=3,1,"")</f>
      </c>
      <c r="AJ71">
        <f>IF(AA71&gt;8,8,AA71)</f>
        <v>0</v>
      </c>
    </row>
    <row r="72" spans="1:35" ht="12.75" customHeight="1">
      <c r="A72" s="110">
        <v>34</v>
      </c>
      <c r="B72" s="134">
        <f>'支部人口調査'!B72</f>
        <v>0</v>
      </c>
      <c r="C72" s="136">
        <f>'支部人口調査'!C72</f>
        <v>0</v>
      </c>
      <c r="D72" s="138">
        <f>'支部人口調査'!D72</f>
        <v>0</v>
      </c>
      <c r="E72" s="138">
        <f>'支部人口調査'!E72</f>
        <v>0</v>
      </c>
      <c r="F72" s="1" t="s">
        <v>0</v>
      </c>
      <c r="G72" s="86">
        <f>'支部人口調査'!G72</f>
        <v>0</v>
      </c>
      <c r="H72" s="94">
        <f>'支部人口調査'!H72</f>
        <v>0</v>
      </c>
      <c r="I72" s="94">
        <f>'支部人口調査'!I72</f>
        <v>0</v>
      </c>
      <c r="J72" s="94">
        <f>'支部人口調査'!J72</f>
        <v>0</v>
      </c>
      <c r="K72" s="95">
        <f>'支部人口調査'!K72</f>
        <v>0</v>
      </c>
      <c r="L72" s="86">
        <f>'支部人口調査'!L72</f>
        <v>0</v>
      </c>
      <c r="M72" s="94">
        <f>'支部人口調査'!M72</f>
        <v>0</v>
      </c>
      <c r="N72" s="94">
        <f>'支部人口調査'!N72</f>
        <v>0</v>
      </c>
      <c r="O72" s="94">
        <f>'支部人口調査'!O72</f>
        <v>0</v>
      </c>
      <c r="P72" s="95">
        <f>'支部人口調査'!P72</f>
        <v>0</v>
      </c>
      <c r="Q72" s="27"/>
      <c r="R72" s="29"/>
      <c r="S72" s="28"/>
      <c r="T72" s="29"/>
      <c r="U72" s="30"/>
      <c r="V72" s="41">
        <f t="shared" si="3"/>
        <v>0</v>
      </c>
      <c r="W72" s="42">
        <f t="shared" si="3"/>
        <v>0</v>
      </c>
      <c r="X72" s="43">
        <f t="shared" si="3"/>
        <v>0</v>
      </c>
      <c r="Y72" s="42">
        <f t="shared" si="3"/>
        <v>0</v>
      </c>
      <c r="Z72" s="44">
        <f t="shared" si="3"/>
        <v>0</v>
      </c>
      <c r="AA72" s="41">
        <f t="shared" si="4"/>
        <v>0</v>
      </c>
      <c r="AB72" s="102">
        <f t="shared" si="2"/>
        <v>0</v>
      </c>
      <c r="AC72" t="str">
        <f>VLOOKUP(AA72,$AE$6:$AF$11,2)</f>
        <v>×</v>
      </c>
      <c r="AG72">
        <f>IF(AA72&gt;=3,1,"")</f>
      </c>
      <c r="AI72">
        <f>IF(AA72&gt;8,8,AA72)</f>
        <v>0</v>
      </c>
    </row>
    <row r="73" spans="1:36" ht="12.75" customHeight="1" thickBot="1">
      <c r="A73" s="110"/>
      <c r="B73" s="140"/>
      <c r="C73" s="141"/>
      <c r="D73" s="142"/>
      <c r="E73" s="142"/>
      <c r="F73" s="1" t="s">
        <v>1</v>
      </c>
      <c r="G73" s="87">
        <f>'支部人口調査'!G73</f>
        <v>0</v>
      </c>
      <c r="H73" s="92">
        <f>'支部人口調査'!H73</f>
        <v>0</v>
      </c>
      <c r="I73" s="92">
        <f>'支部人口調査'!I73</f>
        <v>0</v>
      </c>
      <c r="J73" s="92">
        <f>'支部人口調査'!J73</f>
        <v>0</v>
      </c>
      <c r="K73" s="93">
        <f>'支部人口調査'!K73</f>
        <v>0</v>
      </c>
      <c r="L73" s="87">
        <f>'支部人口調査'!L73</f>
        <v>0</v>
      </c>
      <c r="M73" s="92">
        <f>'支部人口調査'!M73</f>
        <v>0</v>
      </c>
      <c r="N73" s="92">
        <f>'支部人口調査'!N73</f>
        <v>0</v>
      </c>
      <c r="O73" s="92">
        <f>'支部人口調査'!O73</f>
        <v>0</v>
      </c>
      <c r="P73" s="93">
        <f>'支部人口調査'!P73</f>
        <v>0</v>
      </c>
      <c r="Q73" s="22"/>
      <c r="R73" s="24"/>
      <c r="S73" s="23"/>
      <c r="T73" s="24"/>
      <c r="U73" s="25"/>
      <c r="V73" s="82">
        <f t="shared" si="3"/>
        <v>0</v>
      </c>
      <c r="W73" s="83">
        <f t="shared" si="3"/>
        <v>0</v>
      </c>
      <c r="X73" s="84">
        <f t="shared" si="3"/>
        <v>0</v>
      </c>
      <c r="Y73" s="83">
        <f t="shared" si="3"/>
        <v>0</v>
      </c>
      <c r="Z73" s="85">
        <f t="shared" si="3"/>
        <v>0</v>
      </c>
      <c r="AA73" s="41">
        <f t="shared" si="4"/>
        <v>0</v>
      </c>
      <c r="AB73" s="101"/>
      <c r="AD73" t="str">
        <f>VLOOKUP(AA73,$AE$6:$AF$11,2)</f>
        <v>×</v>
      </c>
      <c r="AH73">
        <f>IF(AA73&gt;=3,1,"")</f>
      </c>
      <c r="AJ73">
        <f>IF(AA73&gt;8,8,AA73)</f>
        <v>0</v>
      </c>
    </row>
    <row r="74" spans="1:35" ht="12.75" customHeight="1">
      <c r="A74" s="110">
        <v>35</v>
      </c>
      <c r="B74" s="134">
        <f>'支部人口調査'!B74</f>
        <v>0</v>
      </c>
      <c r="C74" s="136">
        <f>'支部人口調査'!C74</f>
        <v>0</v>
      </c>
      <c r="D74" s="138">
        <f>'支部人口調査'!D74</f>
        <v>0</v>
      </c>
      <c r="E74" s="138">
        <f>'支部人口調査'!E74</f>
        <v>0</v>
      </c>
      <c r="F74" s="1" t="s">
        <v>0</v>
      </c>
      <c r="G74" s="86">
        <f>'支部人口調査'!G74</f>
        <v>0</v>
      </c>
      <c r="H74" s="94">
        <f>'支部人口調査'!H74</f>
        <v>0</v>
      </c>
      <c r="I74" s="94">
        <f>'支部人口調査'!I74</f>
        <v>0</v>
      </c>
      <c r="J74" s="94">
        <f>'支部人口調査'!J74</f>
        <v>0</v>
      </c>
      <c r="K74" s="95">
        <f>'支部人口調査'!K74</f>
        <v>0</v>
      </c>
      <c r="L74" s="86">
        <f>'支部人口調査'!L74</f>
        <v>0</v>
      </c>
      <c r="M74" s="94">
        <f>'支部人口調査'!M74</f>
        <v>0</v>
      </c>
      <c r="N74" s="94">
        <f>'支部人口調査'!N74</f>
        <v>0</v>
      </c>
      <c r="O74" s="94">
        <f>'支部人口調査'!O74</f>
        <v>0</v>
      </c>
      <c r="P74" s="95">
        <f>'支部人口調査'!P74</f>
        <v>0</v>
      </c>
      <c r="Q74" s="27"/>
      <c r="R74" s="29"/>
      <c r="S74" s="28"/>
      <c r="T74" s="29"/>
      <c r="U74" s="30"/>
      <c r="V74" s="37">
        <f t="shared" si="3"/>
        <v>0</v>
      </c>
      <c r="W74" s="38">
        <f t="shared" si="3"/>
        <v>0</v>
      </c>
      <c r="X74" s="39">
        <f t="shared" si="3"/>
        <v>0</v>
      </c>
      <c r="Y74" s="38">
        <f t="shared" si="3"/>
        <v>0</v>
      </c>
      <c r="Z74" s="40">
        <f t="shared" si="3"/>
        <v>0</v>
      </c>
      <c r="AA74" s="41">
        <f t="shared" si="4"/>
        <v>0</v>
      </c>
      <c r="AB74" s="100">
        <f aca="true" t="shared" si="5" ref="AB74:AB114">SUM(AA74:AA75)</f>
        <v>0</v>
      </c>
      <c r="AC74" t="str">
        <f>VLOOKUP(AA74,$AE$6:$AF$11,2)</f>
        <v>×</v>
      </c>
      <c r="AG74">
        <f>IF(AA74&gt;=3,1,"")</f>
      </c>
      <c r="AI74">
        <f>IF(AA74&gt;8,8,AA74)</f>
        <v>0</v>
      </c>
    </row>
    <row r="75" spans="1:36" ht="12.75" customHeight="1" thickBot="1">
      <c r="A75" s="110"/>
      <c r="B75" s="140"/>
      <c r="C75" s="141"/>
      <c r="D75" s="142"/>
      <c r="E75" s="142"/>
      <c r="F75" s="1" t="s">
        <v>1</v>
      </c>
      <c r="G75" s="87">
        <f>'支部人口調査'!G75</f>
        <v>0</v>
      </c>
      <c r="H75" s="92">
        <f>'支部人口調査'!H75</f>
        <v>0</v>
      </c>
      <c r="I75" s="92">
        <f>'支部人口調査'!I75</f>
        <v>0</v>
      </c>
      <c r="J75" s="92">
        <f>'支部人口調査'!J75</f>
        <v>0</v>
      </c>
      <c r="K75" s="93">
        <f>'支部人口調査'!K75</f>
        <v>0</v>
      </c>
      <c r="L75" s="87">
        <f>'支部人口調査'!L75</f>
        <v>0</v>
      </c>
      <c r="M75" s="92">
        <f>'支部人口調査'!M75</f>
        <v>0</v>
      </c>
      <c r="N75" s="92">
        <f>'支部人口調査'!N75</f>
        <v>0</v>
      </c>
      <c r="O75" s="92">
        <f>'支部人口調査'!O75</f>
        <v>0</v>
      </c>
      <c r="P75" s="93">
        <f>'支部人口調査'!P75</f>
        <v>0</v>
      </c>
      <c r="Q75" s="22"/>
      <c r="R75" s="24"/>
      <c r="S75" s="23"/>
      <c r="T75" s="24"/>
      <c r="U75" s="25"/>
      <c r="V75" s="69">
        <f t="shared" si="3"/>
        <v>0</v>
      </c>
      <c r="W75" s="70">
        <f t="shared" si="3"/>
        <v>0</v>
      </c>
      <c r="X75" s="71">
        <f t="shared" si="3"/>
        <v>0</v>
      </c>
      <c r="Y75" s="70">
        <f t="shared" si="3"/>
        <v>0</v>
      </c>
      <c r="Z75" s="72">
        <f t="shared" si="3"/>
        <v>0</v>
      </c>
      <c r="AA75" s="41">
        <f t="shared" si="4"/>
        <v>0</v>
      </c>
      <c r="AB75" s="100"/>
      <c r="AD75" t="str">
        <f>VLOOKUP(AA75,$AE$6:$AF$11,2)</f>
        <v>×</v>
      </c>
      <c r="AH75">
        <f>IF(AA75&gt;=3,1,"")</f>
      </c>
      <c r="AJ75">
        <f>IF(AA75&gt;8,8,AA75)</f>
        <v>0</v>
      </c>
    </row>
    <row r="76" spans="1:35" ht="12.75" customHeight="1">
      <c r="A76" s="110">
        <v>36</v>
      </c>
      <c r="B76" s="134">
        <f>'支部人口調査'!B76</f>
        <v>0</v>
      </c>
      <c r="C76" s="136">
        <f>'支部人口調査'!C76</f>
        <v>0</v>
      </c>
      <c r="D76" s="138">
        <f>'支部人口調査'!D76</f>
        <v>0</v>
      </c>
      <c r="E76" s="138">
        <f>'支部人口調査'!E76</f>
        <v>0</v>
      </c>
      <c r="F76" s="1" t="s">
        <v>0</v>
      </c>
      <c r="G76" s="86">
        <f>'支部人口調査'!G76</f>
        <v>0</v>
      </c>
      <c r="H76" s="94">
        <f>'支部人口調査'!H76</f>
        <v>0</v>
      </c>
      <c r="I76" s="94">
        <f>'支部人口調査'!I76</f>
        <v>0</v>
      </c>
      <c r="J76" s="94">
        <f>'支部人口調査'!J76</f>
        <v>0</v>
      </c>
      <c r="K76" s="95">
        <f>'支部人口調査'!K76</f>
        <v>0</v>
      </c>
      <c r="L76" s="86">
        <f>'支部人口調査'!L76</f>
        <v>0</v>
      </c>
      <c r="M76" s="94">
        <f>'支部人口調査'!M76</f>
        <v>0</v>
      </c>
      <c r="N76" s="94">
        <f>'支部人口調査'!N76</f>
        <v>0</v>
      </c>
      <c r="O76" s="94">
        <f>'支部人口調査'!O76</f>
        <v>0</v>
      </c>
      <c r="P76" s="95">
        <f>'支部人口調査'!P76</f>
        <v>0</v>
      </c>
      <c r="Q76" s="27"/>
      <c r="R76" s="29"/>
      <c r="S76" s="28"/>
      <c r="T76" s="29"/>
      <c r="U76" s="30"/>
      <c r="V76" s="41">
        <f t="shared" si="3"/>
        <v>0</v>
      </c>
      <c r="W76" s="42">
        <f t="shared" si="3"/>
        <v>0</v>
      </c>
      <c r="X76" s="43">
        <f t="shared" si="3"/>
        <v>0</v>
      </c>
      <c r="Y76" s="42">
        <f t="shared" si="3"/>
        <v>0</v>
      </c>
      <c r="Z76" s="44">
        <f t="shared" si="3"/>
        <v>0</v>
      </c>
      <c r="AA76" s="41">
        <f t="shared" si="4"/>
        <v>0</v>
      </c>
      <c r="AB76" s="102">
        <f t="shared" si="5"/>
        <v>0</v>
      </c>
      <c r="AC76" t="str">
        <f>VLOOKUP(AA76,$AE$6:$AF$11,2)</f>
        <v>×</v>
      </c>
      <c r="AG76">
        <f>IF(AA76&gt;=3,1,"")</f>
      </c>
      <c r="AI76">
        <f>IF(AA76&gt;8,8,AA76)</f>
        <v>0</v>
      </c>
    </row>
    <row r="77" spans="1:36" ht="12.75" customHeight="1" thickBot="1">
      <c r="A77" s="110"/>
      <c r="B77" s="140"/>
      <c r="C77" s="141"/>
      <c r="D77" s="142"/>
      <c r="E77" s="142"/>
      <c r="F77" s="1" t="s">
        <v>1</v>
      </c>
      <c r="G77" s="87">
        <f>'支部人口調査'!G77</f>
        <v>0</v>
      </c>
      <c r="H77" s="92">
        <f>'支部人口調査'!H77</f>
        <v>0</v>
      </c>
      <c r="I77" s="92">
        <f>'支部人口調査'!I77</f>
        <v>0</v>
      </c>
      <c r="J77" s="92">
        <f>'支部人口調査'!J77</f>
        <v>0</v>
      </c>
      <c r="K77" s="93">
        <f>'支部人口調査'!K77</f>
        <v>0</v>
      </c>
      <c r="L77" s="87">
        <f>'支部人口調査'!L77</f>
        <v>0</v>
      </c>
      <c r="M77" s="92">
        <f>'支部人口調査'!M77</f>
        <v>0</v>
      </c>
      <c r="N77" s="92">
        <f>'支部人口調査'!N77</f>
        <v>0</v>
      </c>
      <c r="O77" s="92">
        <f>'支部人口調査'!O77</f>
        <v>0</v>
      </c>
      <c r="P77" s="93">
        <f>'支部人口調査'!P77</f>
        <v>0</v>
      </c>
      <c r="Q77" s="22"/>
      <c r="R77" s="24"/>
      <c r="S77" s="23"/>
      <c r="T77" s="24"/>
      <c r="U77" s="25"/>
      <c r="V77" s="82">
        <f t="shared" si="3"/>
        <v>0</v>
      </c>
      <c r="W77" s="83">
        <f t="shared" si="3"/>
        <v>0</v>
      </c>
      <c r="X77" s="84">
        <f t="shared" si="3"/>
        <v>0</v>
      </c>
      <c r="Y77" s="83">
        <f t="shared" si="3"/>
        <v>0</v>
      </c>
      <c r="Z77" s="85">
        <f t="shared" si="3"/>
        <v>0</v>
      </c>
      <c r="AA77" s="41">
        <f t="shared" si="4"/>
        <v>0</v>
      </c>
      <c r="AB77" s="101"/>
      <c r="AD77" t="str">
        <f>VLOOKUP(AA77,$AE$6:$AF$11,2)</f>
        <v>×</v>
      </c>
      <c r="AH77">
        <f>IF(AA77&gt;=3,1,"")</f>
      </c>
      <c r="AJ77">
        <f>IF(AA77&gt;8,8,AA77)</f>
        <v>0</v>
      </c>
    </row>
    <row r="78" spans="1:35" ht="12.75" customHeight="1">
      <c r="A78" s="110">
        <v>37</v>
      </c>
      <c r="B78" s="134">
        <f>'支部人口調査'!B78</f>
        <v>0</v>
      </c>
      <c r="C78" s="136">
        <f>'支部人口調査'!C78</f>
        <v>0</v>
      </c>
      <c r="D78" s="138">
        <f>'支部人口調査'!D78</f>
        <v>0</v>
      </c>
      <c r="E78" s="138">
        <f>'支部人口調査'!E78</f>
        <v>0</v>
      </c>
      <c r="F78" s="1" t="s">
        <v>0</v>
      </c>
      <c r="G78" s="86">
        <f>'支部人口調査'!G78</f>
        <v>0</v>
      </c>
      <c r="H78" s="94">
        <f>'支部人口調査'!H78</f>
        <v>0</v>
      </c>
      <c r="I78" s="94">
        <f>'支部人口調査'!I78</f>
        <v>0</v>
      </c>
      <c r="J78" s="94">
        <f>'支部人口調査'!J78</f>
        <v>0</v>
      </c>
      <c r="K78" s="95">
        <f>'支部人口調査'!K78</f>
        <v>0</v>
      </c>
      <c r="L78" s="86">
        <f>'支部人口調査'!L78</f>
        <v>0</v>
      </c>
      <c r="M78" s="94">
        <f>'支部人口調査'!M78</f>
        <v>0</v>
      </c>
      <c r="N78" s="94">
        <f>'支部人口調査'!N78</f>
        <v>0</v>
      </c>
      <c r="O78" s="94">
        <f>'支部人口調査'!O78</f>
        <v>0</v>
      </c>
      <c r="P78" s="95">
        <f>'支部人口調査'!P78</f>
        <v>0</v>
      </c>
      <c r="Q78" s="27"/>
      <c r="R78" s="29"/>
      <c r="S78" s="28"/>
      <c r="T78" s="29"/>
      <c r="U78" s="30"/>
      <c r="V78" s="37">
        <f t="shared" si="3"/>
        <v>0</v>
      </c>
      <c r="W78" s="38">
        <f t="shared" si="3"/>
        <v>0</v>
      </c>
      <c r="X78" s="39">
        <f t="shared" si="3"/>
        <v>0</v>
      </c>
      <c r="Y78" s="38">
        <f t="shared" si="3"/>
        <v>0</v>
      </c>
      <c r="Z78" s="40">
        <f t="shared" si="3"/>
        <v>0</v>
      </c>
      <c r="AA78" s="41">
        <f t="shared" si="4"/>
        <v>0</v>
      </c>
      <c r="AB78" s="100">
        <f t="shared" si="5"/>
        <v>0</v>
      </c>
      <c r="AC78" t="str">
        <f>VLOOKUP(AA78,$AE$6:$AF$11,2)</f>
        <v>×</v>
      </c>
      <c r="AG78">
        <f>IF(AA78&gt;=3,1,"")</f>
      </c>
      <c r="AI78">
        <f>IF(AA78&gt;8,8,AA78)</f>
        <v>0</v>
      </c>
    </row>
    <row r="79" spans="1:36" ht="12.75" customHeight="1" thickBot="1">
      <c r="A79" s="110"/>
      <c r="B79" s="140"/>
      <c r="C79" s="141"/>
      <c r="D79" s="142"/>
      <c r="E79" s="142"/>
      <c r="F79" s="1" t="s">
        <v>1</v>
      </c>
      <c r="G79" s="87">
        <f>'支部人口調査'!G79</f>
        <v>0</v>
      </c>
      <c r="H79" s="92">
        <f>'支部人口調査'!H79</f>
        <v>0</v>
      </c>
      <c r="I79" s="92">
        <f>'支部人口調査'!I79</f>
        <v>0</v>
      </c>
      <c r="J79" s="92">
        <f>'支部人口調査'!J79</f>
        <v>0</v>
      </c>
      <c r="K79" s="93">
        <f>'支部人口調査'!K79</f>
        <v>0</v>
      </c>
      <c r="L79" s="87">
        <f>'支部人口調査'!L79</f>
        <v>0</v>
      </c>
      <c r="M79" s="92">
        <f>'支部人口調査'!M79</f>
        <v>0</v>
      </c>
      <c r="N79" s="92">
        <f>'支部人口調査'!N79</f>
        <v>0</v>
      </c>
      <c r="O79" s="92">
        <f>'支部人口調査'!O79</f>
        <v>0</v>
      </c>
      <c r="P79" s="93">
        <f>'支部人口調査'!P79</f>
        <v>0</v>
      </c>
      <c r="Q79" s="22"/>
      <c r="R79" s="24"/>
      <c r="S79" s="23"/>
      <c r="T79" s="24"/>
      <c r="U79" s="25"/>
      <c r="V79" s="69">
        <f t="shared" si="3"/>
        <v>0</v>
      </c>
      <c r="W79" s="70">
        <f t="shared" si="3"/>
        <v>0</v>
      </c>
      <c r="X79" s="71">
        <f t="shared" si="3"/>
        <v>0</v>
      </c>
      <c r="Y79" s="70">
        <f t="shared" si="3"/>
        <v>0</v>
      </c>
      <c r="Z79" s="72">
        <f t="shared" si="3"/>
        <v>0</v>
      </c>
      <c r="AA79" s="41">
        <f t="shared" si="4"/>
        <v>0</v>
      </c>
      <c r="AB79" s="100"/>
      <c r="AD79" t="str">
        <f>VLOOKUP(AA79,$AE$6:$AF$11,2)</f>
        <v>×</v>
      </c>
      <c r="AH79">
        <f>IF(AA79&gt;=3,1,"")</f>
      </c>
      <c r="AJ79">
        <f>IF(AA79&gt;8,8,AA79)</f>
        <v>0</v>
      </c>
    </row>
    <row r="80" spans="1:35" ht="12.75" customHeight="1">
      <c r="A80" s="110">
        <v>38</v>
      </c>
      <c r="B80" s="134">
        <f>'支部人口調査'!B80</f>
        <v>0</v>
      </c>
      <c r="C80" s="136">
        <f>'支部人口調査'!C80</f>
        <v>0</v>
      </c>
      <c r="D80" s="138">
        <f>'支部人口調査'!D80</f>
        <v>0</v>
      </c>
      <c r="E80" s="138">
        <f>'支部人口調査'!E80</f>
        <v>0</v>
      </c>
      <c r="F80" s="1" t="s">
        <v>0</v>
      </c>
      <c r="G80" s="86">
        <f>'支部人口調査'!G80</f>
        <v>0</v>
      </c>
      <c r="H80" s="94">
        <f>'支部人口調査'!H80</f>
        <v>0</v>
      </c>
      <c r="I80" s="94">
        <f>'支部人口調査'!I80</f>
        <v>0</v>
      </c>
      <c r="J80" s="94">
        <f>'支部人口調査'!J80</f>
        <v>0</v>
      </c>
      <c r="K80" s="95">
        <f>'支部人口調査'!K80</f>
        <v>0</v>
      </c>
      <c r="L80" s="86">
        <f>'支部人口調査'!L80</f>
        <v>0</v>
      </c>
      <c r="M80" s="94">
        <f>'支部人口調査'!M80</f>
        <v>0</v>
      </c>
      <c r="N80" s="94">
        <f>'支部人口調査'!N80</f>
        <v>0</v>
      </c>
      <c r="O80" s="94">
        <f>'支部人口調査'!O80</f>
        <v>0</v>
      </c>
      <c r="P80" s="95">
        <f>'支部人口調査'!P80</f>
        <v>0</v>
      </c>
      <c r="Q80" s="27"/>
      <c r="R80" s="29"/>
      <c r="S80" s="28"/>
      <c r="T80" s="29"/>
      <c r="U80" s="30"/>
      <c r="V80" s="41">
        <f t="shared" si="3"/>
        <v>0</v>
      </c>
      <c r="W80" s="42">
        <f t="shared" si="3"/>
        <v>0</v>
      </c>
      <c r="X80" s="43">
        <f t="shared" si="3"/>
        <v>0</v>
      </c>
      <c r="Y80" s="42">
        <f t="shared" si="3"/>
        <v>0</v>
      </c>
      <c r="Z80" s="44">
        <f t="shared" si="3"/>
        <v>0</v>
      </c>
      <c r="AA80" s="41">
        <f t="shared" si="4"/>
        <v>0</v>
      </c>
      <c r="AB80" s="102">
        <f t="shared" si="5"/>
        <v>0</v>
      </c>
      <c r="AC80" t="str">
        <f>VLOOKUP(AA80,$AE$6:$AF$11,2)</f>
        <v>×</v>
      </c>
      <c r="AG80">
        <f>IF(AA80&gt;=3,1,"")</f>
      </c>
      <c r="AI80">
        <f>IF(AA80&gt;8,8,AA80)</f>
        <v>0</v>
      </c>
    </row>
    <row r="81" spans="1:36" ht="12.75" customHeight="1" thickBot="1">
      <c r="A81" s="110"/>
      <c r="B81" s="140"/>
      <c r="C81" s="141"/>
      <c r="D81" s="142"/>
      <c r="E81" s="142"/>
      <c r="F81" s="1" t="s">
        <v>1</v>
      </c>
      <c r="G81" s="87">
        <f>'支部人口調査'!G81</f>
        <v>0</v>
      </c>
      <c r="H81" s="92">
        <f>'支部人口調査'!H81</f>
        <v>0</v>
      </c>
      <c r="I81" s="92">
        <f>'支部人口調査'!I81</f>
        <v>0</v>
      </c>
      <c r="J81" s="92">
        <f>'支部人口調査'!J81</f>
        <v>0</v>
      </c>
      <c r="K81" s="93">
        <f>'支部人口調査'!K81</f>
        <v>0</v>
      </c>
      <c r="L81" s="87">
        <f>'支部人口調査'!L81</f>
        <v>0</v>
      </c>
      <c r="M81" s="92">
        <f>'支部人口調査'!M81</f>
        <v>0</v>
      </c>
      <c r="N81" s="92">
        <f>'支部人口調査'!N81</f>
        <v>0</v>
      </c>
      <c r="O81" s="92">
        <f>'支部人口調査'!O81</f>
        <v>0</v>
      </c>
      <c r="P81" s="93">
        <f>'支部人口調査'!P81</f>
        <v>0</v>
      </c>
      <c r="Q81" s="22"/>
      <c r="R81" s="24"/>
      <c r="S81" s="23"/>
      <c r="T81" s="24"/>
      <c r="U81" s="25"/>
      <c r="V81" s="82">
        <f t="shared" si="3"/>
        <v>0</v>
      </c>
      <c r="W81" s="83">
        <f t="shared" si="3"/>
        <v>0</v>
      </c>
      <c r="X81" s="84">
        <f t="shared" si="3"/>
        <v>0</v>
      </c>
      <c r="Y81" s="83">
        <f t="shared" si="3"/>
        <v>0</v>
      </c>
      <c r="Z81" s="85">
        <f t="shared" si="3"/>
        <v>0</v>
      </c>
      <c r="AA81" s="41">
        <f t="shared" si="4"/>
        <v>0</v>
      </c>
      <c r="AB81" s="101"/>
      <c r="AD81" t="str">
        <f>VLOOKUP(AA81,$AE$6:$AF$11,2)</f>
        <v>×</v>
      </c>
      <c r="AH81">
        <f>IF(AA81&gt;=3,1,"")</f>
      </c>
      <c r="AJ81">
        <f>IF(AA81&gt;8,8,AA81)</f>
        <v>0</v>
      </c>
    </row>
    <row r="82" spans="1:35" ht="12.75" customHeight="1">
      <c r="A82" s="110">
        <v>39</v>
      </c>
      <c r="B82" s="134">
        <f>'支部人口調査'!B82</f>
        <v>0</v>
      </c>
      <c r="C82" s="136">
        <f>'支部人口調査'!C82</f>
        <v>0</v>
      </c>
      <c r="D82" s="138">
        <f>'支部人口調査'!D82</f>
        <v>0</v>
      </c>
      <c r="E82" s="138">
        <f>'支部人口調査'!E82</f>
        <v>0</v>
      </c>
      <c r="F82" s="1" t="s">
        <v>0</v>
      </c>
      <c r="G82" s="86">
        <f>'支部人口調査'!G82</f>
        <v>0</v>
      </c>
      <c r="H82" s="94">
        <f>'支部人口調査'!H82</f>
        <v>0</v>
      </c>
      <c r="I82" s="94">
        <f>'支部人口調査'!I82</f>
        <v>0</v>
      </c>
      <c r="J82" s="94">
        <f>'支部人口調査'!J82</f>
        <v>0</v>
      </c>
      <c r="K82" s="95">
        <f>'支部人口調査'!K82</f>
        <v>0</v>
      </c>
      <c r="L82" s="86">
        <f>'支部人口調査'!L82</f>
        <v>0</v>
      </c>
      <c r="M82" s="94">
        <f>'支部人口調査'!M82</f>
        <v>0</v>
      </c>
      <c r="N82" s="94">
        <f>'支部人口調査'!N82</f>
        <v>0</v>
      </c>
      <c r="O82" s="94">
        <f>'支部人口調査'!O82</f>
        <v>0</v>
      </c>
      <c r="P82" s="95">
        <f>'支部人口調査'!P82</f>
        <v>0</v>
      </c>
      <c r="Q82" s="27"/>
      <c r="R82" s="29"/>
      <c r="S82" s="28"/>
      <c r="T82" s="29"/>
      <c r="U82" s="30"/>
      <c r="V82" s="37">
        <f t="shared" si="3"/>
        <v>0</v>
      </c>
      <c r="W82" s="38">
        <f t="shared" si="3"/>
        <v>0</v>
      </c>
      <c r="X82" s="39">
        <f t="shared" si="3"/>
        <v>0</v>
      </c>
      <c r="Y82" s="38">
        <f t="shared" si="3"/>
        <v>0</v>
      </c>
      <c r="Z82" s="40">
        <f t="shared" si="3"/>
        <v>0</v>
      </c>
      <c r="AA82" s="41">
        <f t="shared" si="4"/>
        <v>0</v>
      </c>
      <c r="AB82" s="100">
        <f t="shared" si="5"/>
        <v>0</v>
      </c>
      <c r="AC82" t="str">
        <f>VLOOKUP(AA82,$AE$6:$AF$11,2)</f>
        <v>×</v>
      </c>
      <c r="AG82">
        <f>IF(AA82&gt;=3,1,"")</f>
      </c>
      <c r="AI82">
        <f>IF(AA82&gt;8,8,AA82)</f>
        <v>0</v>
      </c>
    </row>
    <row r="83" spans="1:36" ht="12.75" customHeight="1" thickBot="1">
      <c r="A83" s="110"/>
      <c r="B83" s="140"/>
      <c r="C83" s="141"/>
      <c r="D83" s="142"/>
      <c r="E83" s="142"/>
      <c r="F83" s="1" t="s">
        <v>1</v>
      </c>
      <c r="G83" s="87">
        <f>'支部人口調査'!G83</f>
        <v>0</v>
      </c>
      <c r="H83" s="92">
        <f>'支部人口調査'!H83</f>
        <v>0</v>
      </c>
      <c r="I83" s="92">
        <f>'支部人口調査'!I83</f>
        <v>0</v>
      </c>
      <c r="J83" s="92">
        <f>'支部人口調査'!J83</f>
        <v>0</v>
      </c>
      <c r="K83" s="93">
        <f>'支部人口調査'!K83</f>
        <v>0</v>
      </c>
      <c r="L83" s="87">
        <f>'支部人口調査'!L83</f>
        <v>0</v>
      </c>
      <c r="M83" s="92">
        <f>'支部人口調査'!M83</f>
        <v>0</v>
      </c>
      <c r="N83" s="92">
        <f>'支部人口調査'!N83</f>
        <v>0</v>
      </c>
      <c r="O83" s="92">
        <f>'支部人口調査'!O83</f>
        <v>0</v>
      </c>
      <c r="P83" s="93">
        <f>'支部人口調査'!P83</f>
        <v>0</v>
      </c>
      <c r="Q83" s="22"/>
      <c r="R83" s="24"/>
      <c r="S83" s="23"/>
      <c r="T83" s="24"/>
      <c r="U83" s="25"/>
      <c r="V83" s="69">
        <f t="shared" si="3"/>
        <v>0</v>
      </c>
      <c r="W83" s="70">
        <f t="shared" si="3"/>
        <v>0</v>
      </c>
      <c r="X83" s="71">
        <f t="shared" si="3"/>
        <v>0</v>
      </c>
      <c r="Y83" s="70">
        <f t="shared" si="3"/>
        <v>0</v>
      </c>
      <c r="Z83" s="72">
        <f t="shared" si="3"/>
        <v>0</v>
      </c>
      <c r="AA83" s="41">
        <f t="shared" si="4"/>
        <v>0</v>
      </c>
      <c r="AB83" s="100"/>
      <c r="AD83" t="str">
        <f>VLOOKUP(AA83,$AE$6:$AF$11,2)</f>
        <v>×</v>
      </c>
      <c r="AH83">
        <f>IF(AA83&gt;=3,1,"")</f>
      </c>
      <c r="AJ83">
        <f>IF(AA83&gt;8,8,AA83)</f>
        <v>0</v>
      </c>
    </row>
    <row r="84" spans="1:35" ht="12.75" customHeight="1">
      <c r="A84" s="110">
        <v>40</v>
      </c>
      <c r="B84" s="134">
        <f>'支部人口調査'!B84</f>
        <v>0</v>
      </c>
      <c r="C84" s="136">
        <f>'支部人口調査'!C84</f>
        <v>0</v>
      </c>
      <c r="D84" s="138">
        <f>'支部人口調査'!D84</f>
        <v>0</v>
      </c>
      <c r="E84" s="138">
        <f>'支部人口調査'!E84</f>
        <v>0</v>
      </c>
      <c r="F84" s="1" t="s">
        <v>0</v>
      </c>
      <c r="G84" s="86">
        <f>'支部人口調査'!G84</f>
        <v>0</v>
      </c>
      <c r="H84" s="94">
        <f>'支部人口調査'!H84</f>
        <v>0</v>
      </c>
      <c r="I84" s="94">
        <f>'支部人口調査'!I84</f>
        <v>0</v>
      </c>
      <c r="J84" s="94">
        <f>'支部人口調査'!J84</f>
        <v>0</v>
      </c>
      <c r="K84" s="95">
        <f>'支部人口調査'!K84</f>
        <v>0</v>
      </c>
      <c r="L84" s="86">
        <f>'支部人口調査'!L84</f>
        <v>0</v>
      </c>
      <c r="M84" s="94">
        <f>'支部人口調査'!M84</f>
        <v>0</v>
      </c>
      <c r="N84" s="94">
        <f>'支部人口調査'!N84</f>
        <v>0</v>
      </c>
      <c r="O84" s="94">
        <f>'支部人口調査'!O84</f>
        <v>0</v>
      </c>
      <c r="P84" s="95">
        <f>'支部人口調査'!P84</f>
        <v>0</v>
      </c>
      <c r="Q84" s="27"/>
      <c r="R84" s="29"/>
      <c r="S84" s="28"/>
      <c r="T84" s="29"/>
      <c r="U84" s="30"/>
      <c r="V84" s="41">
        <f t="shared" si="3"/>
        <v>0</v>
      </c>
      <c r="W84" s="42">
        <f t="shared" si="3"/>
        <v>0</v>
      </c>
      <c r="X84" s="43">
        <f t="shared" si="3"/>
        <v>0</v>
      </c>
      <c r="Y84" s="42">
        <f t="shared" si="3"/>
        <v>0</v>
      </c>
      <c r="Z84" s="44">
        <f t="shared" si="3"/>
        <v>0</v>
      </c>
      <c r="AA84" s="41">
        <f t="shared" si="4"/>
        <v>0</v>
      </c>
      <c r="AB84" s="102">
        <f t="shared" si="5"/>
        <v>0</v>
      </c>
      <c r="AC84" t="str">
        <f>VLOOKUP(AA84,$AE$6:$AF$11,2)</f>
        <v>×</v>
      </c>
      <c r="AG84">
        <f>IF(AA84&gt;=3,1,"")</f>
      </c>
      <c r="AI84">
        <f>IF(AA84&gt;8,8,AA84)</f>
        <v>0</v>
      </c>
    </row>
    <row r="85" spans="1:36" ht="12.75" customHeight="1" thickBot="1">
      <c r="A85" s="110"/>
      <c r="B85" s="140"/>
      <c r="C85" s="141"/>
      <c r="D85" s="142"/>
      <c r="E85" s="142"/>
      <c r="F85" s="1" t="s">
        <v>1</v>
      </c>
      <c r="G85" s="87">
        <f>'支部人口調査'!G85</f>
        <v>0</v>
      </c>
      <c r="H85" s="92">
        <f>'支部人口調査'!H85</f>
        <v>0</v>
      </c>
      <c r="I85" s="92">
        <f>'支部人口調査'!I85</f>
        <v>0</v>
      </c>
      <c r="J85" s="92">
        <f>'支部人口調査'!J85</f>
        <v>0</v>
      </c>
      <c r="K85" s="93">
        <f>'支部人口調査'!K85</f>
        <v>0</v>
      </c>
      <c r="L85" s="87">
        <f>'支部人口調査'!L85</f>
        <v>0</v>
      </c>
      <c r="M85" s="92">
        <f>'支部人口調査'!M85</f>
        <v>0</v>
      </c>
      <c r="N85" s="92">
        <f>'支部人口調査'!N85</f>
        <v>0</v>
      </c>
      <c r="O85" s="92">
        <f>'支部人口調査'!O85</f>
        <v>0</v>
      </c>
      <c r="P85" s="93">
        <f>'支部人口調査'!P85</f>
        <v>0</v>
      </c>
      <c r="Q85" s="22"/>
      <c r="R85" s="24"/>
      <c r="S85" s="23"/>
      <c r="T85" s="24"/>
      <c r="U85" s="25"/>
      <c r="V85" s="82">
        <f t="shared" si="3"/>
        <v>0</v>
      </c>
      <c r="W85" s="83">
        <f t="shared" si="3"/>
        <v>0</v>
      </c>
      <c r="X85" s="84">
        <f t="shared" si="3"/>
        <v>0</v>
      </c>
      <c r="Y85" s="83">
        <f t="shared" si="3"/>
        <v>0</v>
      </c>
      <c r="Z85" s="85">
        <f t="shared" si="3"/>
        <v>0</v>
      </c>
      <c r="AA85" s="41">
        <f t="shared" si="4"/>
        <v>0</v>
      </c>
      <c r="AB85" s="101"/>
      <c r="AD85" t="str">
        <f>VLOOKUP(AA85,$AE$6:$AF$11,2)</f>
        <v>×</v>
      </c>
      <c r="AH85">
        <f>IF(AA85&gt;=3,1,"")</f>
      </c>
      <c r="AJ85">
        <f>IF(AA85&gt;8,8,AA85)</f>
        <v>0</v>
      </c>
    </row>
    <row r="86" spans="1:35" ht="12.75" customHeight="1">
      <c r="A86" s="110">
        <v>41</v>
      </c>
      <c r="B86" s="134">
        <f>'支部人口調査'!B86</f>
        <v>0</v>
      </c>
      <c r="C86" s="136">
        <f>'支部人口調査'!C86</f>
        <v>0</v>
      </c>
      <c r="D86" s="138">
        <f>'支部人口調査'!D86</f>
        <v>0</v>
      </c>
      <c r="E86" s="138">
        <f>'支部人口調査'!E86</f>
        <v>0</v>
      </c>
      <c r="F86" s="1" t="s">
        <v>0</v>
      </c>
      <c r="G86" s="86">
        <f>'支部人口調査'!G86</f>
        <v>0</v>
      </c>
      <c r="H86" s="94">
        <f>'支部人口調査'!H86</f>
        <v>0</v>
      </c>
      <c r="I86" s="94">
        <f>'支部人口調査'!I86</f>
        <v>0</v>
      </c>
      <c r="J86" s="94">
        <f>'支部人口調査'!J86</f>
        <v>0</v>
      </c>
      <c r="K86" s="95">
        <f>'支部人口調査'!K86</f>
        <v>0</v>
      </c>
      <c r="L86" s="86">
        <f>'支部人口調査'!L86</f>
        <v>0</v>
      </c>
      <c r="M86" s="94">
        <f>'支部人口調査'!M86</f>
        <v>0</v>
      </c>
      <c r="N86" s="94">
        <f>'支部人口調査'!N86</f>
        <v>0</v>
      </c>
      <c r="O86" s="94">
        <f>'支部人口調査'!O86</f>
        <v>0</v>
      </c>
      <c r="P86" s="95">
        <f>'支部人口調査'!P86</f>
        <v>0</v>
      </c>
      <c r="Q86" s="27"/>
      <c r="R86" s="29"/>
      <c r="S86" s="28"/>
      <c r="T86" s="29"/>
      <c r="U86" s="30"/>
      <c r="V86" s="37">
        <f t="shared" si="3"/>
        <v>0</v>
      </c>
      <c r="W86" s="38">
        <f t="shared" si="3"/>
        <v>0</v>
      </c>
      <c r="X86" s="39">
        <f t="shared" si="3"/>
        <v>0</v>
      </c>
      <c r="Y86" s="38">
        <f t="shared" si="3"/>
        <v>0</v>
      </c>
      <c r="Z86" s="40">
        <f t="shared" si="3"/>
        <v>0</v>
      </c>
      <c r="AA86" s="41">
        <f t="shared" si="4"/>
        <v>0</v>
      </c>
      <c r="AB86" s="100">
        <f t="shared" si="5"/>
        <v>0</v>
      </c>
      <c r="AC86" t="str">
        <f>VLOOKUP(AA86,$AE$6:$AF$11,2)</f>
        <v>×</v>
      </c>
      <c r="AG86">
        <f>IF(AA86&gt;=3,1,"")</f>
      </c>
      <c r="AI86">
        <f>IF(AA86&gt;8,8,AA86)</f>
        <v>0</v>
      </c>
    </row>
    <row r="87" spans="1:36" ht="12.75" customHeight="1" thickBot="1">
      <c r="A87" s="110"/>
      <c r="B87" s="140"/>
      <c r="C87" s="141"/>
      <c r="D87" s="142"/>
      <c r="E87" s="142"/>
      <c r="F87" s="1" t="s">
        <v>1</v>
      </c>
      <c r="G87" s="87">
        <f>'支部人口調査'!G87</f>
        <v>0</v>
      </c>
      <c r="H87" s="92">
        <f>'支部人口調査'!H87</f>
        <v>0</v>
      </c>
      <c r="I87" s="92">
        <f>'支部人口調査'!I87</f>
        <v>0</v>
      </c>
      <c r="J87" s="92">
        <f>'支部人口調査'!J87</f>
        <v>0</v>
      </c>
      <c r="K87" s="93">
        <f>'支部人口調査'!K87</f>
        <v>0</v>
      </c>
      <c r="L87" s="87">
        <f>'支部人口調査'!L87</f>
        <v>0</v>
      </c>
      <c r="M87" s="92">
        <f>'支部人口調査'!M87</f>
        <v>0</v>
      </c>
      <c r="N87" s="92">
        <f>'支部人口調査'!N87</f>
        <v>0</v>
      </c>
      <c r="O87" s="92">
        <f>'支部人口調査'!O87</f>
        <v>0</v>
      </c>
      <c r="P87" s="93">
        <f>'支部人口調査'!P87</f>
        <v>0</v>
      </c>
      <c r="Q87" s="22"/>
      <c r="R87" s="24"/>
      <c r="S87" s="23"/>
      <c r="T87" s="24"/>
      <c r="U87" s="25"/>
      <c r="V87" s="69">
        <f t="shared" si="3"/>
        <v>0</v>
      </c>
      <c r="W87" s="70">
        <f t="shared" si="3"/>
        <v>0</v>
      </c>
      <c r="X87" s="71">
        <f t="shared" si="3"/>
        <v>0</v>
      </c>
      <c r="Y87" s="70">
        <f t="shared" si="3"/>
        <v>0</v>
      </c>
      <c r="Z87" s="72">
        <f t="shared" si="3"/>
        <v>0</v>
      </c>
      <c r="AA87" s="41">
        <f t="shared" si="4"/>
        <v>0</v>
      </c>
      <c r="AB87" s="100"/>
      <c r="AD87" t="str">
        <f>VLOOKUP(AA87,$AE$6:$AF$11,2)</f>
        <v>×</v>
      </c>
      <c r="AH87">
        <f>IF(AA87&gt;=3,1,"")</f>
      </c>
      <c r="AJ87">
        <f>IF(AA87&gt;8,8,AA87)</f>
        <v>0</v>
      </c>
    </row>
    <row r="88" spans="1:35" ht="12.75" customHeight="1">
      <c r="A88" s="110">
        <v>42</v>
      </c>
      <c r="B88" s="134">
        <f>'支部人口調査'!B88</f>
        <v>0</v>
      </c>
      <c r="C88" s="136">
        <f>'支部人口調査'!C88</f>
        <v>0</v>
      </c>
      <c r="D88" s="138">
        <f>'支部人口調査'!D88</f>
        <v>0</v>
      </c>
      <c r="E88" s="138">
        <f>'支部人口調査'!E88</f>
        <v>0</v>
      </c>
      <c r="F88" s="1" t="s">
        <v>0</v>
      </c>
      <c r="G88" s="86">
        <f>'支部人口調査'!G88</f>
        <v>0</v>
      </c>
      <c r="H88" s="94">
        <f>'支部人口調査'!H88</f>
        <v>0</v>
      </c>
      <c r="I88" s="94">
        <f>'支部人口調査'!I88</f>
        <v>0</v>
      </c>
      <c r="J88" s="94">
        <f>'支部人口調査'!J88</f>
        <v>0</v>
      </c>
      <c r="K88" s="95">
        <f>'支部人口調査'!K88</f>
        <v>0</v>
      </c>
      <c r="L88" s="86">
        <f>'支部人口調査'!L88</f>
        <v>0</v>
      </c>
      <c r="M88" s="94">
        <f>'支部人口調査'!M88</f>
        <v>0</v>
      </c>
      <c r="N88" s="94">
        <f>'支部人口調査'!N88</f>
        <v>0</v>
      </c>
      <c r="O88" s="94">
        <f>'支部人口調査'!O88</f>
        <v>0</v>
      </c>
      <c r="P88" s="95">
        <f>'支部人口調査'!P88</f>
        <v>0</v>
      </c>
      <c r="Q88" s="27"/>
      <c r="R88" s="29"/>
      <c r="S88" s="28"/>
      <c r="T88" s="29"/>
      <c r="U88" s="30"/>
      <c r="V88" s="41">
        <f t="shared" si="3"/>
        <v>0</v>
      </c>
      <c r="W88" s="42">
        <f t="shared" si="3"/>
        <v>0</v>
      </c>
      <c r="X88" s="43">
        <f t="shared" si="3"/>
        <v>0</v>
      </c>
      <c r="Y88" s="42">
        <f t="shared" si="3"/>
        <v>0</v>
      </c>
      <c r="Z88" s="44">
        <f t="shared" si="3"/>
        <v>0</v>
      </c>
      <c r="AA88" s="41">
        <f t="shared" si="4"/>
        <v>0</v>
      </c>
      <c r="AB88" s="102">
        <f t="shared" si="5"/>
        <v>0</v>
      </c>
      <c r="AC88" t="str">
        <f>VLOOKUP(AA88,$AE$6:$AF$11,2)</f>
        <v>×</v>
      </c>
      <c r="AG88">
        <f>IF(AA88&gt;=3,1,"")</f>
      </c>
      <c r="AI88">
        <f>IF(AA88&gt;8,8,AA88)</f>
        <v>0</v>
      </c>
    </row>
    <row r="89" spans="1:36" ht="12.75" customHeight="1" thickBot="1">
      <c r="A89" s="110"/>
      <c r="B89" s="140"/>
      <c r="C89" s="141"/>
      <c r="D89" s="142"/>
      <c r="E89" s="142"/>
      <c r="F89" s="1" t="s">
        <v>1</v>
      </c>
      <c r="G89" s="87">
        <f>'支部人口調査'!G89</f>
        <v>0</v>
      </c>
      <c r="H89" s="92">
        <f>'支部人口調査'!H89</f>
        <v>0</v>
      </c>
      <c r="I89" s="92">
        <f>'支部人口調査'!I89</f>
        <v>0</v>
      </c>
      <c r="J89" s="92">
        <f>'支部人口調査'!J89</f>
        <v>0</v>
      </c>
      <c r="K89" s="93">
        <f>'支部人口調査'!K89</f>
        <v>0</v>
      </c>
      <c r="L89" s="87">
        <f>'支部人口調査'!L89</f>
        <v>0</v>
      </c>
      <c r="M89" s="92">
        <f>'支部人口調査'!M89</f>
        <v>0</v>
      </c>
      <c r="N89" s="92">
        <f>'支部人口調査'!N89</f>
        <v>0</v>
      </c>
      <c r="O89" s="92">
        <f>'支部人口調査'!O89</f>
        <v>0</v>
      </c>
      <c r="P89" s="93">
        <f>'支部人口調査'!P89</f>
        <v>0</v>
      </c>
      <c r="Q89" s="22"/>
      <c r="R89" s="24"/>
      <c r="S89" s="23"/>
      <c r="T89" s="24"/>
      <c r="U89" s="25"/>
      <c r="V89" s="82">
        <f t="shared" si="3"/>
        <v>0</v>
      </c>
      <c r="W89" s="83">
        <f t="shared" si="3"/>
        <v>0</v>
      </c>
      <c r="X89" s="84">
        <f t="shared" si="3"/>
        <v>0</v>
      </c>
      <c r="Y89" s="83">
        <f t="shared" si="3"/>
        <v>0</v>
      </c>
      <c r="Z89" s="85">
        <f t="shared" si="3"/>
        <v>0</v>
      </c>
      <c r="AA89" s="41">
        <f t="shared" si="4"/>
        <v>0</v>
      </c>
      <c r="AB89" s="101"/>
      <c r="AD89" t="str">
        <f>VLOOKUP(AA89,$AE$6:$AF$11,2)</f>
        <v>×</v>
      </c>
      <c r="AH89">
        <f>IF(AA89&gt;=3,1,"")</f>
      </c>
      <c r="AJ89">
        <f>IF(AA89&gt;8,8,AA89)</f>
        <v>0</v>
      </c>
    </row>
    <row r="90" spans="1:35" ht="12.75" customHeight="1">
      <c r="A90" s="110">
        <v>43</v>
      </c>
      <c r="B90" s="134">
        <f>'支部人口調査'!B90</f>
        <v>0</v>
      </c>
      <c r="C90" s="136">
        <f>'支部人口調査'!C90</f>
        <v>0</v>
      </c>
      <c r="D90" s="138">
        <f>'支部人口調査'!D90</f>
        <v>0</v>
      </c>
      <c r="E90" s="138">
        <f>'支部人口調査'!E90</f>
        <v>0</v>
      </c>
      <c r="F90" s="1" t="s">
        <v>0</v>
      </c>
      <c r="G90" s="86">
        <f>'支部人口調査'!G90</f>
        <v>0</v>
      </c>
      <c r="H90" s="94">
        <f>'支部人口調査'!H90</f>
        <v>0</v>
      </c>
      <c r="I90" s="94">
        <f>'支部人口調査'!I90</f>
        <v>0</v>
      </c>
      <c r="J90" s="94">
        <f>'支部人口調査'!J90</f>
        <v>0</v>
      </c>
      <c r="K90" s="95">
        <f>'支部人口調査'!K90</f>
        <v>0</v>
      </c>
      <c r="L90" s="86">
        <f>'支部人口調査'!L90</f>
        <v>0</v>
      </c>
      <c r="M90" s="94">
        <f>'支部人口調査'!M90</f>
        <v>0</v>
      </c>
      <c r="N90" s="94">
        <f>'支部人口調査'!N90</f>
        <v>0</v>
      </c>
      <c r="O90" s="94">
        <f>'支部人口調査'!O90</f>
        <v>0</v>
      </c>
      <c r="P90" s="95">
        <f>'支部人口調査'!P90</f>
        <v>0</v>
      </c>
      <c r="Q90" s="27"/>
      <c r="R90" s="29"/>
      <c r="S90" s="28"/>
      <c r="T90" s="29"/>
      <c r="U90" s="30"/>
      <c r="V90" s="37">
        <f t="shared" si="3"/>
        <v>0</v>
      </c>
      <c r="W90" s="38">
        <f t="shared" si="3"/>
        <v>0</v>
      </c>
      <c r="X90" s="39">
        <f t="shared" si="3"/>
        <v>0</v>
      </c>
      <c r="Y90" s="38">
        <f t="shared" si="3"/>
        <v>0</v>
      </c>
      <c r="Z90" s="40">
        <f t="shared" si="3"/>
        <v>0</v>
      </c>
      <c r="AA90" s="41">
        <f t="shared" si="4"/>
        <v>0</v>
      </c>
      <c r="AB90" s="100">
        <f t="shared" si="5"/>
        <v>0</v>
      </c>
      <c r="AC90" t="str">
        <f>VLOOKUP(AA90,$AE$6:$AF$11,2)</f>
        <v>×</v>
      </c>
      <c r="AG90">
        <f>IF(AA90&gt;=3,1,"")</f>
      </c>
      <c r="AI90">
        <f>IF(AA90&gt;8,8,AA90)</f>
        <v>0</v>
      </c>
    </row>
    <row r="91" spans="1:36" ht="12.75" customHeight="1" thickBot="1">
      <c r="A91" s="110"/>
      <c r="B91" s="140"/>
      <c r="C91" s="141"/>
      <c r="D91" s="142"/>
      <c r="E91" s="142"/>
      <c r="F91" s="1" t="s">
        <v>1</v>
      </c>
      <c r="G91" s="87">
        <f>'支部人口調査'!G91</f>
        <v>0</v>
      </c>
      <c r="H91" s="92">
        <f>'支部人口調査'!H91</f>
        <v>0</v>
      </c>
      <c r="I91" s="92">
        <f>'支部人口調査'!I91</f>
        <v>0</v>
      </c>
      <c r="J91" s="92">
        <f>'支部人口調査'!J91</f>
        <v>0</v>
      </c>
      <c r="K91" s="93">
        <f>'支部人口調査'!K91</f>
        <v>0</v>
      </c>
      <c r="L91" s="87">
        <f>'支部人口調査'!L91</f>
        <v>0</v>
      </c>
      <c r="M91" s="92">
        <f>'支部人口調査'!M91</f>
        <v>0</v>
      </c>
      <c r="N91" s="92">
        <f>'支部人口調査'!N91</f>
        <v>0</v>
      </c>
      <c r="O91" s="92">
        <f>'支部人口調査'!O91</f>
        <v>0</v>
      </c>
      <c r="P91" s="93">
        <f>'支部人口調査'!P91</f>
        <v>0</v>
      </c>
      <c r="Q91" s="22"/>
      <c r="R91" s="24"/>
      <c r="S91" s="23"/>
      <c r="T91" s="24"/>
      <c r="U91" s="25"/>
      <c r="V91" s="69">
        <f t="shared" si="3"/>
        <v>0</v>
      </c>
      <c r="W91" s="70">
        <f t="shared" si="3"/>
        <v>0</v>
      </c>
      <c r="X91" s="71">
        <f t="shared" si="3"/>
        <v>0</v>
      </c>
      <c r="Y91" s="70">
        <f t="shared" si="3"/>
        <v>0</v>
      </c>
      <c r="Z91" s="72">
        <f t="shared" si="3"/>
        <v>0</v>
      </c>
      <c r="AA91" s="41">
        <f t="shared" si="4"/>
        <v>0</v>
      </c>
      <c r="AB91" s="100"/>
      <c r="AD91" t="str">
        <f>VLOOKUP(AA91,$AE$6:$AF$11,2)</f>
        <v>×</v>
      </c>
      <c r="AH91">
        <f>IF(AA91&gt;=3,1,"")</f>
      </c>
      <c r="AJ91">
        <f>IF(AA91&gt;8,8,AA91)</f>
        <v>0</v>
      </c>
    </row>
    <row r="92" spans="1:35" ht="12.75" customHeight="1">
      <c r="A92" s="110">
        <v>44</v>
      </c>
      <c r="B92" s="134">
        <f>'支部人口調査'!B92</f>
        <v>0</v>
      </c>
      <c r="C92" s="136">
        <f>'支部人口調査'!C92</f>
        <v>0</v>
      </c>
      <c r="D92" s="138">
        <f>'支部人口調査'!D92</f>
        <v>0</v>
      </c>
      <c r="E92" s="138">
        <f>'支部人口調査'!E92</f>
        <v>0</v>
      </c>
      <c r="F92" s="1" t="s">
        <v>0</v>
      </c>
      <c r="G92" s="86">
        <f>'支部人口調査'!G92</f>
        <v>0</v>
      </c>
      <c r="H92" s="94">
        <f>'支部人口調査'!H92</f>
        <v>0</v>
      </c>
      <c r="I92" s="94">
        <f>'支部人口調査'!I92</f>
        <v>0</v>
      </c>
      <c r="J92" s="94">
        <f>'支部人口調査'!J92</f>
        <v>0</v>
      </c>
      <c r="K92" s="95">
        <f>'支部人口調査'!K92</f>
        <v>0</v>
      </c>
      <c r="L92" s="86">
        <f>'支部人口調査'!L92</f>
        <v>0</v>
      </c>
      <c r="M92" s="94">
        <f>'支部人口調査'!M92</f>
        <v>0</v>
      </c>
      <c r="N92" s="94">
        <f>'支部人口調査'!N92</f>
        <v>0</v>
      </c>
      <c r="O92" s="94">
        <f>'支部人口調査'!O92</f>
        <v>0</v>
      </c>
      <c r="P92" s="95">
        <f>'支部人口調査'!P92</f>
        <v>0</v>
      </c>
      <c r="Q92" s="27"/>
      <c r="R92" s="29"/>
      <c r="S92" s="28"/>
      <c r="T92" s="29"/>
      <c r="U92" s="30"/>
      <c r="V92" s="41">
        <f t="shared" si="3"/>
        <v>0</v>
      </c>
      <c r="W92" s="42">
        <f t="shared" si="3"/>
        <v>0</v>
      </c>
      <c r="X92" s="43">
        <f t="shared" si="3"/>
        <v>0</v>
      </c>
      <c r="Y92" s="42">
        <f t="shared" si="3"/>
        <v>0</v>
      </c>
      <c r="Z92" s="44">
        <f t="shared" si="3"/>
        <v>0</v>
      </c>
      <c r="AA92" s="41">
        <f t="shared" si="4"/>
        <v>0</v>
      </c>
      <c r="AB92" s="102">
        <f t="shared" si="5"/>
        <v>0</v>
      </c>
      <c r="AC92" t="str">
        <f>VLOOKUP(AA92,$AE$6:$AF$11,2)</f>
        <v>×</v>
      </c>
      <c r="AG92">
        <f>IF(AA92&gt;=3,1,"")</f>
      </c>
      <c r="AI92">
        <f>IF(AA92&gt;8,8,AA92)</f>
        <v>0</v>
      </c>
    </row>
    <row r="93" spans="1:36" ht="12.75" customHeight="1" thickBot="1">
      <c r="A93" s="110"/>
      <c r="B93" s="140"/>
      <c r="C93" s="141"/>
      <c r="D93" s="142"/>
      <c r="E93" s="142"/>
      <c r="F93" s="1" t="s">
        <v>1</v>
      </c>
      <c r="G93" s="87">
        <f>'支部人口調査'!G93</f>
        <v>0</v>
      </c>
      <c r="H93" s="92">
        <f>'支部人口調査'!H93</f>
        <v>0</v>
      </c>
      <c r="I93" s="92">
        <f>'支部人口調査'!I93</f>
        <v>0</v>
      </c>
      <c r="J93" s="92">
        <f>'支部人口調査'!J93</f>
        <v>0</v>
      </c>
      <c r="K93" s="93">
        <f>'支部人口調査'!K93</f>
        <v>0</v>
      </c>
      <c r="L93" s="87">
        <f>'支部人口調査'!L93</f>
        <v>0</v>
      </c>
      <c r="M93" s="92">
        <f>'支部人口調査'!M93</f>
        <v>0</v>
      </c>
      <c r="N93" s="92">
        <f>'支部人口調査'!N93</f>
        <v>0</v>
      </c>
      <c r="O93" s="92">
        <f>'支部人口調査'!O93</f>
        <v>0</v>
      </c>
      <c r="P93" s="93">
        <f>'支部人口調査'!P93</f>
        <v>0</v>
      </c>
      <c r="Q93" s="22"/>
      <c r="R93" s="24"/>
      <c r="S93" s="23"/>
      <c r="T93" s="24"/>
      <c r="U93" s="25"/>
      <c r="V93" s="82">
        <f t="shared" si="3"/>
        <v>0</v>
      </c>
      <c r="W93" s="83">
        <f t="shared" si="3"/>
        <v>0</v>
      </c>
      <c r="X93" s="84">
        <f t="shared" si="3"/>
        <v>0</v>
      </c>
      <c r="Y93" s="83">
        <f t="shared" si="3"/>
        <v>0</v>
      </c>
      <c r="Z93" s="85">
        <f t="shared" si="3"/>
        <v>0</v>
      </c>
      <c r="AA93" s="41">
        <f t="shared" si="4"/>
        <v>0</v>
      </c>
      <c r="AB93" s="101"/>
      <c r="AD93" t="str">
        <f>VLOOKUP(AA93,$AE$6:$AF$11,2)</f>
        <v>×</v>
      </c>
      <c r="AH93">
        <f>IF(AA93&gt;=3,1,"")</f>
      </c>
      <c r="AJ93">
        <f>IF(AA93&gt;8,8,AA93)</f>
        <v>0</v>
      </c>
    </row>
    <row r="94" spans="1:35" ht="12.75" customHeight="1">
      <c r="A94" s="110">
        <v>45</v>
      </c>
      <c r="B94" s="134">
        <f>'支部人口調査'!B94</f>
        <v>0</v>
      </c>
      <c r="C94" s="136">
        <f>'支部人口調査'!C94</f>
        <v>0</v>
      </c>
      <c r="D94" s="138">
        <f>'支部人口調査'!D94</f>
        <v>0</v>
      </c>
      <c r="E94" s="138">
        <f>'支部人口調査'!E94</f>
        <v>0</v>
      </c>
      <c r="F94" s="1" t="s">
        <v>0</v>
      </c>
      <c r="G94" s="86">
        <f>'支部人口調査'!G94</f>
        <v>0</v>
      </c>
      <c r="H94" s="94">
        <f>'支部人口調査'!H94</f>
        <v>0</v>
      </c>
      <c r="I94" s="94">
        <f>'支部人口調査'!I94</f>
        <v>0</v>
      </c>
      <c r="J94" s="94">
        <f>'支部人口調査'!J94</f>
        <v>0</v>
      </c>
      <c r="K94" s="95">
        <f>'支部人口調査'!K94</f>
        <v>0</v>
      </c>
      <c r="L94" s="86">
        <f>'支部人口調査'!L94</f>
        <v>0</v>
      </c>
      <c r="M94" s="94">
        <f>'支部人口調査'!M94</f>
        <v>0</v>
      </c>
      <c r="N94" s="94">
        <f>'支部人口調査'!N94</f>
        <v>0</v>
      </c>
      <c r="O94" s="94">
        <f>'支部人口調査'!O94</f>
        <v>0</v>
      </c>
      <c r="P94" s="95">
        <f>'支部人口調査'!P94</f>
        <v>0</v>
      </c>
      <c r="Q94" s="27"/>
      <c r="R94" s="29"/>
      <c r="S94" s="28"/>
      <c r="T94" s="29"/>
      <c r="U94" s="30"/>
      <c r="V94" s="37">
        <f t="shared" si="3"/>
        <v>0</v>
      </c>
      <c r="W94" s="38">
        <f t="shared" si="3"/>
        <v>0</v>
      </c>
      <c r="X94" s="39">
        <f t="shared" si="3"/>
        <v>0</v>
      </c>
      <c r="Y94" s="38">
        <f t="shared" si="3"/>
        <v>0</v>
      </c>
      <c r="Z94" s="40">
        <f t="shared" si="3"/>
        <v>0</v>
      </c>
      <c r="AA94" s="41">
        <f t="shared" si="4"/>
        <v>0</v>
      </c>
      <c r="AB94" s="100">
        <f t="shared" si="5"/>
        <v>0</v>
      </c>
      <c r="AC94" t="str">
        <f>VLOOKUP(AA94,$AE$6:$AF$11,2)</f>
        <v>×</v>
      </c>
      <c r="AG94">
        <f>IF(AA94&gt;=3,1,"")</f>
      </c>
      <c r="AI94">
        <f>IF(AA94&gt;8,8,AA94)</f>
        <v>0</v>
      </c>
    </row>
    <row r="95" spans="1:36" ht="12.75" customHeight="1" thickBot="1">
      <c r="A95" s="110"/>
      <c r="B95" s="140"/>
      <c r="C95" s="141"/>
      <c r="D95" s="142"/>
      <c r="E95" s="142"/>
      <c r="F95" s="1" t="s">
        <v>1</v>
      </c>
      <c r="G95" s="87">
        <f>'支部人口調査'!G95</f>
        <v>0</v>
      </c>
      <c r="H95" s="92">
        <f>'支部人口調査'!H95</f>
        <v>0</v>
      </c>
      <c r="I95" s="92">
        <f>'支部人口調査'!I95</f>
        <v>0</v>
      </c>
      <c r="J95" s="92">
        <f>'支部人口調査'!J95</f>
        <v>0</v>
      </c>
      <c r="K95" s="93">
        <f>'支部人口調査'!K95</f>
        <v>0</v>
      </c>
      <c r="L95" s="87">
        <f>'支部人口調査'!L95</f>
        <v>0</v>
      </c>
      <c r="M95" s="92">
        <f>'支部人口調査'!M95</f>
        <v>0</v>
      </c>
      <c r="N95" s="92">
        <f>'支部人口調査'!N95</f>
        <v>0</v>
      </c>
      <c r="O95" s="92">
        <f>'支部人口調査'!O95</f>
        <v>0</v>
      </c>
      <c r="P95" s="93">
        <f>'支部人口調査'!P95</f>
        <v>0</v>
      </c>
      <c r="Q95" s="22"/>
      <c r="R95" s="24"/>
      <c r="S95" s="23"/>
      <c r="T95" s="24"/>
      <c r="U95" s="25"/>
      <c r="V95" s="69">
        <f t="shared" si="3"/>
        <v>0</v>
      </c>
      <c r="W95" s="70">
        <f t="shared" si="3"/>
        <v>0</v>
      </c>
      <c r="X95" s="71">
        <f t="shared" si="3"/>
        <v>0</v>
      </c>
      <c r="Y95" s="70">
        <f t="shared" si="3"/>
        <v>0</v>
      </c>
      <c r="Z95" s="72">
        <f t="shared" si="3"/>
        <v>0</v>
      </c>
      <c r="AA95" s="41">
        <f t="shared" si="4"/>
        <v>0</v>
      </c>
      <c r="AB95" s="100"/>
      <c r="AD95" t="str">
        <f>VLOOKUP(AA95,$AE$6:$AF$11,2)</f>
        <v>×</v>
      </c>
      <c r="AH95">
        <f>IF(AA95&gt;=3,1,"")</f>
      </c>
      <c r="AJ95">
        <f>IF(AA95&gt;8,8,AA95)</f>
        <v>0</v>
      </c>
    </row>
    <row r="96" spans="1:35" ht="12.75" customHeight="1">
      <c r="A96" s="110">
        <v>46</v>
      </c>
      <c r="B96" s="134">
        <f>'支部人口調査'!B96</f>
        <v>0</v>
      </c>
      <c r="C96" s="136">
        <f>'支部人口調査'!C96</f>
        <v>0</v>
      </c>
      <c r="D96" s="138">
        <f>'支部人口調査'!D96</f>
        <v>0</v>
      </c>
      <c r="E96" s="138">
        <f>'支部人口調査'!E96</f>
        <v>0</v>
      </c>
      <c r="F96" s="1" t="s">
        <v>0</v>
      </c>
      <c r="G96" s="86">
        <f>'支部人口調査'!G96</f>
        <v>0</v>
      </c>
      <c r="H96" s="94">
        <f>'支部人口調査'!H96</f>
        <v>0</v>
      </c>
      <c r="I96" s="94">
        <f>'支部人口調査'!I96</f>
        <v>0</v>
      </c>
      <c r="J96" s="94">
        <f>'支部人口調査'!J96</f>
        <v>0</v>
      </c>
      <c r="K96" s="95">
        <f>'支部人口調査'!K96</f>
        <v>0</v>
      </c>
      <c r="L96" s="86">
        <f>'支部人口調査'!L96</f>
        <v>0</v>
      </c>
      <c r="M96" s="94">
        <f>'支部人口調査'!M96</f>
        <v>0</v>
      </c>
      <c r="N96" s="94">
        <f>'支部人口調査'!N96</f>
        <v>0</v>
      </c>
      <c r="O96" s="94">
        <f>'支部人口調査'!O96</f>
        <v>0</v>
      </c>
      <c r="P96" s="95">
        <f>'支部人口調査'!P96</f>
        <v>0</v>
      </c>
      <c r="Q96" s="27"/>
      <c r="R96" s="29"/>
      <c r="S96" s="28"/>
      <c r="T96" s="29"/>
      <c r="U96" s="30"/>
      <c r="V96" s="41">
        <f t="shared" si="3"/>
        <v>0</v>
      </c>
      <c r="W96" s="42">
        <f t="shared" si="3"/>
        <v>0</v>
      </c>
      <c r="X96" s="43">
        <f t="shared" si="3"/>
        <v>0</v>
      </c>
      <c r="Y96" s="42">
        <f t="shared" si="3"/>
        <v>0</v>
      </c>
      <c r="Z96" s="44">
        <f t="shared" si="3"/>
        <v>0</v>
      </c>
      <c r="AA96" s="41">
        <f t="shared" si="4"/>
        <v>0</v>
      </c>
      <c r="AB96" s="102">
        <f t="shared" si="5"/>
        <v>0</v>
      </c>
      <c r="AC96" t="str">
        <f>VLOOKUP(AA96,$AE$6:$AF$11,2)</f>
        <v>×</v>
      </c>
      <c r="AG96">
        <f>IF(AA96&gt;=3,1,"")</f>
      </c>
      <c r="AI96">
        <f>IF(AA96&gt;8,8,AA96)</f>
        <v>0</v>
      </c>
    </row>
    <row r="97" spans="1:36" ht="12.75" customHeight="1" thickBot="1">
      <c r="A97" s="110"/>
      <c r="B97" s="140"/>
      <c r="C97" s="141"/>
      <c r="D97" s="142"/>
      <c r="E97" s="142"/>
      <c r="F97" s="1" t="s">
        <v>1</v>
      </c>
      <c r="G97" s="87">
        <f>'支部人口調査'!G97</f>
        <v>0</v>
      </c>
      <c r="H97" s="92">
        <f>'支部人口調査'!H97</f>
        <v>0</v>
      </c>
      <c r="I97" s="92">
        <f>'支部人口調査'!I97</f>
        <v>0</v>
      </c>
      <c r="J97" s="92">
        <f>'支部人口調査'!J97</f>
        <v>0</v>
      </c>
      <c r="K97" s="93">
        <f>'支部人口調査'!K97</f>
        <v>0</v>
      </c>
      <c r="L97" s="87">
        <f>'支部人口調査'!L97</f>
        <v>0</v>
      </c>
      <c r="M97" s="92">
        <f>'支部人口調査'!M97</f>
        <v>0</v>
      </c>
      <c r="N97" s="92">
        <f>'支部人口調査'!N97</f>
        <v>0</v>
      </c>
      <c r="O97" s="92">
        <f>'支部人口調査'!O97</f>
        <v>0</v>
      </c>
      <c r="P97" s="93">
        <f>'支部人口調査'!P97</f>
        <v>0</v>
      </c>
      <c r="Q97" s="22"/>
      <c r="R97" s="24"/>
      <c r="S97" s="23"/>
      <c r="T97" s="24"/>
      <c r="U97" s="25"/>
      <c r="V97" s="82">
        <f t="shared" si="3"/>
        <v>0</v>
      </c>
      <c r="W97" s="83">
        <f t="shared" si="3"/>
        <v>0</v>
      </c>
      <c r="X97" s="84">
        <f t="shared" si="3"/>
        <v>0</v>
      </c>
      <c r="Y97" s="83">
        <f t="shared" si="3"/>
        <v>0</v>
      </c>
      <c r="Z97" s="85">
        <f t="shared" si="3"/>
        <v>0</v>
      </c>
      <c r="AA97" s="41">
        <f t="shared" si="4"/>
        <v>0</v>
      </c>
      <c r="AB97" s="101"/>
      <c r="AD97" t="str">
        <f>VLOOKUP(AA97,$AE$6:$AF$11,2)</f>
        <v>×</v>
      </c>
      <c r="AH97">
        <f>IF(AA97&gt;=3,1,"")</f>
      </c>
      <c r="AJ97">
        <f>IF(AA97&gt;8,8,AA97)</f>
        <v>0</v>
      </c>
    </row>
    <row r="98" spans="1:35" ht="12.75" customHeight="1">
      <c r="A98" s="110">
        <v>47</v>
      </c>
      <c r="B98" s="134">
        <f>'支部人口調査'!B98</f>
        <v>0</v>
      </c>
      <c r="C98" s="136">
        <f>'支部人口調査'!C98</f>
        <v>0</v>
      </c>
      <c r="D98" s="138">
        <f>'支部人口調査'!D98</f>
        <v>0</v>
      </c>
      <c r="E98" s="138">
        <f>'支部人口調査'!E98</f>
        <v>0</v>
      </c>
      <c r="F98" s="1" t="s">
        <v>0</v>
      </c>
      <c r="G98" s="86">
        <f>'支部人口調査'!G98</f>
        <v>0</v>
      </c>
      <c r="H98" s="94">
        <f>'支部人口調査'!H98</f>
        <v>0</v>
      </c>
      <c r="I98" s="94">
        <f>'支部人口調査'!I98</f>
        <v>0</v>
      </c>
      <c r="J98" s="94">
        <f>'支部人口調査'!J98</f>
        <v>0</v>
      </c>
      <c r="K98" s="95">
        <f>'支部人口調査'!K98</f>
        <v>0</v>
      </c>
      <c r="L98" s="86">
        <f>'支部人口調査'!L98</f>
        <v>0</v>
      </c>
      <c r="M98" s="94">
        <f>'支部人口調査'!M98</f>
        <v>0</v>
      </c>
      <c r="N98" s="94">
        <f>'支部人口調査'!N98</f>
        <v>0</v>
      </c>
      <c r="O98" s="94">
        <f>'支部人口調査'!O98</f>
        <v>0</v>
      </c>
      <c r="P98" s="95">
        <f>'支部人口調査'!P98</f>
        <v>0</v>
      </c>
      <c r="Q98" s="27"/>
      <c r="R98" s="29"/>
      <c r="S98" s="28"/>
      <c r="T98" s="29"/>
      <c r="U98" s="30"/>
      <c r="V98" s="37">
        <f t="shared" si="3"/>
        <v>0</v>
      </c>
      <c r="W98" s="38">
        <f t="shared" si="3"/>
        <v>0</v>
      </c>
      <c r="X98" s="39">
        <f t="shared" si="3"/>
        <v>0</v>
      </c>
      <c r="Y98" s="38">
        <f t="shared" si="3"/>
        <v>0</v>
      </c>
      <c r="Z98" s="40">
        <f t="shared" si="3"/>
        <v>0</v>
      </c>
      <c r="AA98" s="41">
        <f t="shared" si="4"/>
        <v>0</v>
      </c>
      <c r="AB98" s="100">
        <f t="shared" si="5"/>
        <v>0</v>
      </c>
      <c r="AC98" t="str">
        <f>VLOOKUP(AA98,$AE$6:$AF$11,2)</f>
        <v>×</v>
      </c>
      <c r="AG98">
        <f>IF(AA98&gt;=3,1,"")</f>
      </c>
      <c r="AI98">
        <f>IF(AA98&gt;8,8,AA98)</f>
        <v>0</v>
      </c>
    </row>
    <row r="99" spans="1:36" ht="12.75" customHeight="1" thickBot="1">
      <c r="A99" s="110"/>
      <c r="B99" s="140"/>
      <c r="C99" s="141"/>
      <c r="D99" s="142"/>
      <c r="E99" s="142"/>
      <c r="F99" s="1" t="s">
        <v>1</v>
      </c>
      <c r="G99" s="87">
        <f>'支部人口調査'!G99</f>
        <v>0</v>
      </c>
      <c r="H99" s="92">
        <f>'支部人口調査'!H99</f>
        <v>0</v>
      </c>
      <c r="I99" s="92">
        <f>'支部人口調査'!I99</f>
        <v>0</v>
      </c>
      <c r="J99" s="92">
        <f>'支部人口調査'!J99</f>
        <v>0</v>
      </c>
      <c r="K99" s="93">
        <f>'支部人口調査'!K99</f>
        <v>0</v>
      </c>
      <c r="L99" s="87">
        <f>'支部人口調査'!L99</f>
        <v>0</v>
      </c>
      <c r="M99" s="92">
        <f>'支部人口調査'!M99</f>
        <v>0</v>
      </c>
      <c r="N99" s="92">
        <f>'支部人口調査'!N99</f>
        <v>0</v>
      </c>
      <c r="O99" s="92">
        <f>'支部人口調査'!O99</f>
        <v>0</v>
      </c>
      <c r="P99" s="93">
        <f>'支部人口調査'!P99</f>
        <v>0</v>
      </c>
      <c r="Q99" s="22"/>
      <c r="R99" s="24"/>
      <c r="S99" s="23"/>
      <c r="T99" s="24"/>
      <c r="U99" s="25"/>
      <c r="V99" s="69">
        <f t="shared" si="3"/>
        <v>0</v>
      </c>
      <c r="W99" s="70">
        <f t="shared" si="3"/>
        <v>0</v>
      </c>
      <c r="X99" s="71">
        <f t="shared" si="3"/>
        <v>0</v>
      </c>
      <c r="Y99" s="70">
        <f t="shared" si="3"/>
        <v>0</v>
      </c>
      <c r="Z99" s="72">
        <f t="shared" si="3"/>
        <v>0</v>
      </c>
      <c r="AA99" s="41">
        <f t="shared" si="4"/>
        <v>0</v>
      </c>
      <c r="AB99" s="100"/>
      <c r="AD99" t="str">
        <f>VLOOKUP(AA99,$AE$6:$AF$11,2)</f>
        <v>×</v>
      </c>
      <c r="AH99">
        <f>IF(AA99&gt;=3,1,"")</f>
      </c>
      <c r="AJ99">
        <f>IF(AA99&gt;8,8,AA99)</f>
        <v>0</v>
      </c>
    </row>
    <row r="100" spans="1:35" ht="12.75" customHeight="1">
      <c r="A100" s="110">
        <v>48</v>
      </c>
      <c r="B100" s="134">
        <f>'支部人口調査'!B100</f>
        <v>0</v>
      </c>
      <c r="C100" s="136">
        <f>'支部人口調査'!C100</f>
        <v>0</v>
      </c>
      <c r="D100" s="138">
        <f>'支部人口調査'!D100</f>
        <v>0</v>
      </c>
      <c r="E100" s="138">
        <f>'支部人口調査'!E100</f>
        <v>0</v>
      </c>
      <c r="F100" s="1" t="s">
        <v>0</v>
      </c>
      <c r="G100" s="86">
        <f>'支部人口調査'!G100</f>
        <v>0</v>
      </c>
      <c r="H100" s="94">
        <f>'支部人口調査'!H100</f>
        <v>0</v>
      </c>
      <c r="I100" s="94">
        <f>'支部人口調査'!I100</f>
        <v>0</v>
      </c>
      <c r="J100" s="94">
        <f>'支部人口調査'!J100</f>
        <v>0</v>
      </c>
      <c r="K100" s="95">
        <f>'支部人口調査'!K100</f>
        <v>0</v>
      </c>
      <c r="L100" s="86">
        <f>'支部人口調査'!L100</f>
        <v>0</v>
      </c>
      <c r="M100" s="94">
        <f>'支部人口調査'!M100</f>
        <v>0</v>
      </c>
      <c r="N100" s="94">
        <f>'支部人口調査'!N100</f>
        <v>0</v>
      </c>
      <c r="O100" s="94">
        <f>'支部人口調査'!O100</f>
        <v>0</v>
      </c>
      <c r="P100" s="95">
        <f>'支部人口調査'!P100</f>
        <v>0</v>
      </c>
      <c r="Q100" s="27"/>
      <c r="R100" s="29"/>
      <c r="S100" s="28"/>
      <c r="T100" s="29"/>
      <c r="U100" s="30"/>
      <c r="V100" s="41">
        <f t="shared" si="3"/>
        <v>0</v>
      </c>
      <c r="W100" s="42">
        <f t="shared" si="3"/>
        <v>0</v>
      </c>
      <c r="X100" s="43">
        <f t="shared" si="3"/>
        <v>0</v>
      </c>
      <c r="Y100" s="42">
        <f t="shared" si="3"/>
        <v>0</v>
      </c>
      <c r="Z100" s="44">
        <f t="shared" si="3"/>
        <v>0</v>
      </c>
      <c r="AA100" s="41">
        <f t="shared" si="4"/>
        <v>0</v>
      </c>
      <c r="AB100" s="102">
        <f t="shared" si="5"/>
        <v>0</v>
      </c>
      <c r="AC100" t="str">
        <f>VLOOKUP(AA100,$AE$6:$AF$11,2)</f>
        <v>×</v>
      </c>
      <c r="AG100">
        <f>IF(AA100&gt;=3,1,"")</f>
      </c>
      <c r="AI100">
        <f>IF(AA100&gt;8,8,AA100)</f>
        <v>0</v>
      </c>
    </row>
    <row r="101" spans="1:36" ht="12.75" customHeight="1" thickBot="1">
      <c r="A101" s="110"/>
      <c r="B101" s="140"/>
      <c r="C101" s="141"/>
      <c r="D101" s="142"/>
      <c r="E101" s="142"/>
      <c r="F101" s="1" t="s">
        <v>1</v>
      </c>
      <c r="G101" s="87">
        <f>'支部人口調査'!G101</f>
        <v>0</v>
      </c>
      <c r="H101" s="92">
        <f>'支部人口調査'!H101</f>
        <v>0</v>
      </c>
      <c r="I101" s="92">
        <f>'支部人口調査'!I101</f>
        <v>0</v>
      </c>
      <c r="J101" s="92">
        <f>'支部人口調査'!J101</f>
        <v>0</v>
      </c>
      <c r="K101" s="93">
        <f>'支部人口調査'!K101</f>
        <v>0</v>
      </c>
      <c r="L101" s="87">
        <f>'支部人口調査'!L101</f>
        <v>0</v>
      </c>
      <c r="M101" s="92">
        <f>'支部人口調査'!M101</f>
        <v>0</v>
      </c>
      <c r="N101" s="92">
        <f>'支部人口調査'!N101</f>
        <v>0</v>
      </c>
      <c r="O101" s="92">
        <f>'支部人口調査'!O101</f>
        <v>0</v>
      </c>
      <c r="P101" s="93">
        <f>'支部人口調査'!P101</f>
        <v>0</v>
      </c>
      <c r="Q101" s="22"/>
      <c r="R101" s="24"/>
      <c r="S101" s="23"/>
      <c r="T101" s="24"/>
      <c r="U101" s="25"/>
      <c r="V101" s="82">
        <f t="shared" si="3"/>
        <v>0</v>
      </c>
      <c r="W101" s="83">
        <f t="shared" si="3"/>
        <v>0</v>
      </c>
      <c r="X101" s="84">
        <f t="shared" si="3"/>
        <v>0</v>
      </c>
      <c r="Y101" s="83">
        <f t="shared" si="3"/>
        <v>0</v>
      </c>
      <c r="Z101" s="85">
        <f t="shared" si="3"/>
        <v>0</v>
      </c>
      <c r="AA101" s="41">
        <f t="shared" si="4"/>
        <v>0</v>
      </c>
      <c r="AB101" s="101"/>
      <c r="AD101" t="str">
        <f>VLOOKUP(AA101,$AE$6:$AF$11,2)</f>
        <v>×</v>
      </c>
      <c r="AH101">
        <f>IF(AA101&gt;=3,1,"")</f>
      </c>
      <c r="AJ101">
        <f>IF(AA101&gt;8,8,AA101)</f>
        <v>0</v>
      </c>
    </row>
    <row r="102" spans="1:35" ht="12.75" customHeight="1">
      <c r="A102" s="110">
        <v>49</v>
      </c>
      <c r="B102" s="134">
        <f>'支部人口調査'!B102</f>
        <v>0</v>
      </c>
      <c r="C102" s="136">
        <f>'支部人口調査'!C102</f>
        <v>0</v>
      </c>
      <c r="D102" s="138">
        <f>'支部人口調査'!D102</f>
        <v>0</v>
      </c>
      <c r="E102" s="138">
        <f>'支部人口調査'!E102</f>
        <v>0</v>
      </c>
      <c r="F102" s="1" t="s">
        <v>0</v>
      </c>
      <c r="G102" s="86">
        <f>'支部人口調査'!G102</f>
        <v>0</v>
      </c>
      <c r="H102" s="94">
        <f>'支部人口調査'!H102</f>
        <v>0</v>
      </c>
      <c r="I102" s="94">
        <f>'支部人口調査'!I102</f>
        <v>0</v>
      </c>
      <c r="J102" s="94">
        <f>'支部人口調査'!J102</f>
        <v>0</v>
      </c>
      <c r="K102" s="95">
        <f>'支部人口調査'!K102</f>
        <v>0</v>
      </c>
      <c r="L102" s="86">
        <f>'支部人口調査'!L102</f>
        <v>0</v>
      </c>
      <c r="M102" s="94">
        <f>'支部人口調査'!M102</f>
        <v>0</v>
      </c>
      <c r="N102" s="94">
        <f>'支部人口調査'!N102</f>
        <v>0</v>
      </c>
      <c r="O102" s="94">
        <f>'支部人口調査'!O102</f>
        <v>0</v>
      </c>
      <c r="P102" s="95">
        <f>'支部人口調査'!P102</f>
        <v>0</v>
      </c>
      <c r="Q102" s="27"/>
      <c r="R102" s="29"/>
      <c r="S102" s="28"/>
      <c r="T102" s="29"/>
      <c r="U102" s="30"/>
      <c r="V102" s="37">
        <f t="shared" si="3"/>
        <v>0</v>
      </c>
      <c r="W102" s="38">
        <f t="shared" si="3"/>
        <v>0</v>
      </c>
      <c r="X102" s="39">
        <f t="shared" si="3"/>
        <v>0</v>
      </c>
      <c r="Y102" s="38">
        <f t="shared" si="3"/>
        <v>0</v>
      </c>
      <c r="Z102" s="40">
        <f t="shared" si="3"/>
        <v>0</v>
      </c>
      <c r="AA102" s="41">
        <f t="shared" si="4"/>
        <v>0</v>
      </c>
      <c r="AB102" s="100">
        <f t="shared" si="5"/>
        <v>0</v>
      </c>
      <c r="AC102" t="str">
        <f>VLOOKUP(AA102,$AE$6:$AF$11,2)</f>
        <v>×</v>
      </c>
      <c r="AG102">
        <f>IF(AA102&gt;=3,1,"")</f>
      </c>
      <c r="AI102">
        <f>IF(AA102&gt;8,8,AA102)</f>
        <v>0</v>
      </c>
    </row>
    <row r="103" spans="1:36" ht="12.75" customHeight="1" thickBot="1">
      <c r="A103" s="110"/>
      <c r="B103" s="140"/>
      <c r="C103" s="141"/>
      <c r="D103" s="142"/>
      <c r="E103" s="142"/>
      <c r="F103" s="1" t="s">
        <v>1</v>
      </c>
      <c r="G103" s="87">
        <f>'支部人口調査'!G103</f>
        <v>0</v>
      </c>
      <c r="H103" s="92">
        <f>'支部人口調査'!H103</f>
        <v>0</v>
      </c>
      <c r="I103" s="92">
        <f>'支部人口調査'!I103</f>
        <v>0</v>
      </c>
      <c r="J103" s="92">
        <f>'支部人口調査'!J103</f>
        <v>0</v>
      </c>
      <c r="K103" s="93">
        <f>'支部人口調査'!K103</f>
        <v>0</v>
      </c>
      <c r="L103" s="87">
        <f>'支部人口調査'!L103</f>
        <v>0</v>
      </c>
      <c r="M103" s="92">
        <f>'支部人口調査'!M103</f>
        <v>0</v>
      </c>
      <c r="N103" s="92">
        <f>'支部人口調査'!N103</f>
        <v>0</v>
      </c>
      <c r="O103" s="92">
        <f>'支部人口調査'!O103</f>
        <v>0</v>
      </c>
      <c r="P103" s="93">
        <f>'支部人口調査'!P103</f>
        <v>0</v>
      </c>
      <c r="Q103" s="22"/>
      <c r="R103" s="24"/>
      <c r="S103" s="23"/>
      <c r="T103" s="24"/>
      <c r="U103" s="25"/>
      <c r="V103" s="69">
        <f t="shared" si="3"/>
        <v>0</v>
      </c>
      <c r="W103" s="70">
        <f t="shared" si="3"/>
        <v>0</v>
      </c>
      <c r="X103" s="71">
        <f t="shared" si="3"/>
        <v>0</v>
      </c>
      <c r="Y103" s="70">
        <f t="shared" si="3"/>
        <v>0</v>
      </c>
      <c r="Z103" s="72">
        <f t="shared" si="3"/>
        <v>0</v>
      </c>
      <c r="AA103" s="41">
        <f t="shared" si="4"/>
        <v>0</v>
      </c>
      <c r="AB103" s="100"/>
      <c r="AD103" t="str">
        <f>VLOOKUP(AA103,$AE$6:$AF$11,2)</f>
        <v>×</v>
      </c>
      <c r="AH103">
        <f>IF(AA103&gt;=3,1,"")</f>
      </c>
      <c r="AJ103">
        <f>IF(AA103&gt;8,8,AA103)</f>
        <v>0</v>
      </c>
    </row>
    <row r="104" spans="1:35" ht="12.75" customHeight="1">
      <c r="A104" s="110">
        <v>50</v>
      </c>
      <c r="B104" s="134">
        <f>'支部人口調査'!B104</f>
        <v>0</v>
      </c>
      <c r="C104" s="136">
        <f>'支部人口調査'!C104</f>
        <v>0</v>
      </c>
      <c r="D104" s="138">
        <f>'支部人口調査'!D104</f>
        <v>0</v>
      </c>
      <c r="E104" s="138">
        <f>'支部人口調査'!E104</f>
        <v>0</v>
      </c>
      <c r="F104" s="1" t="s">
        <v>0</v>
      </c>
      <c r="G104" s="86">
        <f>'支部人口調査'!G104</f>
        <v>0</v>
      </c>
      <c r="H104" s="94">
        <f>'支部人口調査'!H104</f>
        <v>0</v>
      </c>
      <c r="I104" s="94">
        <f>'支部人口調査'!I104</f>
        <v>0</v>
      </c>
      <c r="J104" s="94">
        <f>'支部人口調査'!J104</f>
        <v>0</v>
      </c>
      <c r="K104" s="95">
        <f>'支部人口調査'!K104</f>
        <v>0</v>
      </c>
      <c r="L104" s="86">
        <f>'支部人口調査'!L104</f>
        <v>0</v>
      </c>
      <c r="M104" s="94">
        <f>'支部人口調査'!M104</f>
        <v>0</v>
      </c>
      <c r="N104" s="94">
        <f>'支部人口調査'!N104</f>
        <v>0</v>
      </c>
      <c r="O104" s="94">
        <f>'支部人口調査'!O104</f>
        <v>0</v>
      </c>
      <c r="P104" s="95">
        <f>'支部人口調査'!P104</f>
        <v>0</v>
      </c>
      <c r="Q104" s="27"/>
      <c r="R104" s="29"/>
      <c r="S104" s="28"/>
      <c r="T104" s="29"/>
      <c r="U104" s="30"/>
      <c r="V104" s="41">
        <f t="shared" si="3"/>
        <v>0</v>
      </c>
      <c r="W104" s="42">
        <f t="shared" si="3"/>
        <v>0</v>
      </c>
      <c r="X104" s="43">
        <f t="shared" si="3"/>
        <v>0</v>
      </c>
      <c r="Y104" s="42">
        <f t="shared" si="3"/>
        <v>0</v>
      </c>
      <c r="Z104" s="44">
        <f t="shared" si="3"/>
        <v>0</v>
      </c>
      <c r="AA104" s="41">
        <f t="shared" si="4"/>
        <v>0</v>
      </c>
      <c r="AB104" s="102">
        <f t="shared" si="5"/>
        <v>0</v>
      </c>
      <c r="AC104" t="str">
        <f>VLOOKUP(AA104,$AE$6:$AF$11,2)</f>
        <v>×</v>
      </c>
      <c r="AG104">
        <f>IF(AA104&gt;=3,1,"")</f>
      </c>
      <c r="AI104">
        <f>IF(AA104&gt;8,8,AA104)</f>
        <v>0</v>
      </c>
    </row>
    <row r="105" spans="1:36" ht="12.75" customHeight="1" thickBot="1">
      <c r="A105" s="110"/>
      <c r="B105" s="140"/>
      <c r="C105" s="141"/>
      <c r="D105" s="142"/>
      <c r="E105" s="142"/>
      <c r="F105" s="1" t="s">
        <v>1</v>
      </c>
      <c r="G105" s="87">
        <f>'支部人口調査'!G105</f>
        <v>0</v>
      </c>
      <c r="H105" s="92">
        <f>'支部人口調査'!H105</f>
        <v>0</v>
      </c>
      <c r="I105" s="92">
        <f>'支部人口調査'!I105</f>
        <v>0</v>
      </c>
      <c r="J105" s="92">
        <f>'支部人口調査'!J105</f>
        <v>0</v>
      </c>
      <c r="K105" s="93">
        <f>'支部人口調査'!K105</f>
        <v>0</v>
      </c>
      <c r="L105" s="87">
        <f>'支部人口調査'!L105</f>
        <v>0</v>
      </c>
      <c r="M105" s="92">
        <f>'支部人口調査'!M105</f>
        <v>0</v>
      </c>
      <c r="N105" s="92">
        <f>'支部人口調査'!N105</f>
        <v>0</v>
      </c>
      <c r="O105" s="92">
        <f>'支部人口調査'!O105</f>
        <v>0</v>
      </c>
      <c r="P105" s="93">
        <f>'支部人口調査'!P105</f>
        <v>0</v>
      </c>
      <c r="Q105" s="22"/>
      <c r="R105" s="24"/>
      <c r="S105" s="23"/>
      <c r="T105" s="24"/>
      <c r="U105" s="25"/>
      <c r="V105" s="82">
        <f t="shared" si="3"/>
        <v>0</v>
      </c>
      <c r="W105" s="83">
        <f t="shared" si="3"/>
        <v>0</v>
      </c>
      <c r="X105" s="84">
        <f t="shared" si="3"/>
        <v>0</v>
      </c>
      <c r="Y105" s="83">
        <f t="shared" si="3"/>
        <v>0</v>
      </c>
      <c r="Z105" s="85">
        <f t="shared" si="3"/>
        <v>0</v>
      </c>
      <c r="AA105" s="41">
        <f t="shared" si="4"/>
        <v>0</v>
      </c>
      <c r="AB105" s="101"/>
      <c r="AD105" t="str">
        <f>VLOOKUP(AA105,$AE$6:$AF$11,2)</f>
        <v>×</v>
      </c>
      <c r="AH105">
        <f>IF(AA105&gt;=3,1,"")</f>
      </c>
      <c r="AJ105">
        <f>IF(AA105&gt;8,8,AA105)</f>
        <v>0</v>
      </c>
    </row>
    <row r="106" spans="1:35" ht="12.75" customHeight="1">
      <c r="A106" s="110">
        <v>51</v>
      </c>
      <c r="B106" s="134">
        <f>'支部人口調査'!B106</f>
        <v>0</v>
      </c>
      <c r="C106" s="136">
        <f>'支部人口調査'!C106</f>
        <v>0</v>
      </c>
      <c r="D106" s="138">
        <f>'支部人口調査'!D106</f>
        <v>0</v>
      </c>
      <c r="E106" s="138">
        <f>'支部人口調査'!E106</f>
        <v>0</v>
      </c>
      <c r="F106" s="1" t="s">
        <v>0</v>
      </c>
      <c r="G106" s="86">
        <f>'支部人口調査'!G106</f>
        <v>0</v>
      </c>
      <c r="H106" s="94">
        <f>'支部人口調査'!H106</f>
        <v>0</v>
      </c>
      <c r="I106" s="94">
        <f>'支部人口調査'!I106</f>
        <v>0</v>
      </c>
      <c r="J106" s="94">
        <f>'支部人口調査'!J106</f>
        <v>0</v>
      </c>
      <c r="K106" s="95">
        <f>'支部人口調査'!K106</f>
        <v>0</v>
      </c>
      <c r="L106" s="86">
        <f>'支部人口調査'!L106</f>
        <v>0</v>
      </c>
      <c r="M106" s="94">
        <f>'支部人口調査'!M106</f>
        <v>0</v>
      </c>
      <c r="N106" s="94">
        <f>'支部人口調査'!N106</f>
        <v>0</v>
      </c>
      <c r="O106" s="94">
        <f>'支部人口調査'!O106</f>
        <v>0</v>
      </c>
      <c r="P106" s="95">
        <f>'支部人口調査'!P106</f>
        <v>0</v>
      </c>
      <c r="Q106" s="27"/>
      <c r="R106" s="29"/>
      <c r="S106" s="28"/>
      <c r="T106" s="29"/>
      <c r="U106" s="30"/>
      <c r="V106" s="37">
        <f t="shared" si="3"/>
        <v>0</v>
      </c>
      <c r="W106" s="38">
        <f t="shared" si="3"/>
        <v>0</v>
      </c>
      <c r="X106" s="39">
        <f t="shared" si="3"/>
        <v>0</v>
      </c>
      <c r="Y106" s="38">
        <f t="shared" si="3"/>
        <v>0</v>
      </c>
      <c r="Z106" s="40">
        <f t="shared" si="3"/>
        <v>0</v>
      </c>
      <c r="AA106" s="41">
        <f t="shared" si="4"/>
        <v>0</v>
      </c>
      <c r="AB106" s="100">
        <f t="shared" si="5"/>
        <v>0</v>
      </c>
      <c r="AC106" t="str">
        <f>VLOOKUP(AA106,$AE$6:$AF$11,2)</f>
        <v>×</v>
      </c>
      <c r="AG106">
        <f>IF(AA106&gt;=3,1,"")</f>
      </c>
      <c r="AI106">
        <f>IF(AA106&gt;8,8,AA106)</f>
        <v>0</v>
      </c>
    </row>
    <row r="107" spans="1:36" ht="12.75" customHeight="1" thickBot="1">
      <c r="A107" s="110"/>
      <c r="B107" s="140"/>
      <c r="C107" s="141"/>
      <c r="D107" s="142"/>
      <c r="E107" s="142"/>
      <c r="F107" s="1" t="s">
        <v>1</v>
      </c>
      <c r="G107" s="87">
        <f>'支部人口調査'!G107</f>
        <v>0</v>
      </c>
      <c r="H107" s="92">
        <f>'支部人口調査'!H107</f>
        <v>0</v>
      </c>
      <c r="I107" s="92">
        <f>'支部人口調査'!I107</f>
        <v>0</v>
      </c>
      <c r="J107" s="92">
        <f>'支部人口調査'!J107</f>
        <v>0</v>
      </c>
      <c r="K107" s="93">
        <f>'支部人口調査'!K107</f>
        <v>0</v>
      </c>
      <c r="L107" s="87">
        <f>'支部人口調査'!L107</f>
        <v>0</v>
      </c>
      <c r="M107" s="92">
        <f>'支部人口調査'!M107</f>
        <v>0</v>
      </c>
      <c r="N107" s="92">
        <f>'支部人口調査'!N107</f>
        <v>0</v>
      </c>
      <c r="O107" s="92">
        <f>'支部人口調査'!O107</f>
        <v>0</v>
      </c>
      <c r="P107" s="93">
        <f>'支部人口調査'!P107</f>
        <v>0</v>
      </c>
      <c r="Q107" s="22"/>
      <c r="R107" s="24"/>
      <c r="S107" s="23"/>
      <c r="T107" s="24"/>
      <c r="U107" s="25"/>
      <c r="V107" s="69">
        <f t="shared" si="3"/>
        <v>0</v>
      </c>
      <c r="W107" s="70">
        <f t="shared" si="3"/>
        <v>0</v>
      </c>
      <c r="X107" s="71">
        <f t="shared" si="3"/>
        <v>0</v>
      </c>
      <c r="Y107" s="70">
        <f t="shared" si="3"/>
        <v>0</v>
      </c>
      <c r="Z107" s="72">
        <f t="shared" si="3"/>
        <v>0</v>
      </c>
      <c r="AA107" s="41">
        <f t="shared" si="4"/>
        <v>0</v>
      </c>
      <c r="AB107" s="100"/>
      <c r="AD107" t="str">
        <f>VLOOKUP(AA107,$AE$6:$AF$11,2)</f>
        <v>×</v>
      </c>
      <c r="AH107">
        <f>IF(AA107&gt;=3,1,"")</f>
      </c>
      <c r="AJ107">
        <f>IF(AA107&gt;8,8,AA107)</f>
        <v>0</v>
      </c>
    </row>
    <row r="108" spans="1:35" ht="12.75" customHeight="1">
      <c r="A108" s="110">
        <v>52</v>
      </c>
      <c r="B108" s="134">
        <f>'支部人口調査'!B108</f>
        <v>0</v>
      </c>
      <c r="C108" s="136">
        <f>'支部人口調査'!C108</f>
        <v>0</v>
      </c>
      <c r="D108" s="138">
        <f>'支部人口調査'!D108</f>
        <v>0</v>
      </c>
      <c r="E108" s="138">
        <f>'支部人口調査'!E108</f>
        <v>0</v>
      </c>
      <c r="F108" s="1" t="s">
        <v>0</v>
      </c>
      <c r="G108" s="86">
        <f>'支部人口調査'!G108</f>
        <v>0</v>
      </c>
      <c r="H108" s="94">
        <f>'支部人口調査'!H108</f>
        <v>0</v>
      </c>
      <c r="I108" s="94">
        <f>'支部人口調査'!I108</f>
        <v>0</v>
      </c>
      <c r="J108" s="94">
        <f>'支部人口調査'!J108</f>
        <v>0</v>
      </c>
      <c r="K108" s="95">
        <f>'支部人口調査'!K108</f>
        <v>0</v>
      </c>
      <c r="L108" s="86">
        <f>'支部人口調査'!L108</f>
        <v>0</v>
      </c>
      <c r="M108" s="94">
        <f>'支部人口調査'!M108</f>
        <v>0</v>
      </c>
      <c r="N108" s="94">
        <f>'支部人口調査'!N108</f>
        <v>0</v>
      </c>
      <c r="O108" s="94">
        <f>'支部人口調査'!O108</f>
        <v>0</v>
      </c>
      <c r="P108" s="95">
        <f>'支部人口調査'!P108</f>
        <v>0</v>
      </c>
      <c r="Q108" s="27"/>
      <c r="R108" s="29"/>
      <c r="S108" s="28"/>
      <c r="T108" s="29"/>
      <c r="U108" s="30"/>
      <c r="V108" s="41">
        <f t="shared" si="3"/>
        <v>0</v>
      </c>
      <c r="W108" s="42">
        <f t="shared" si="3"/>
        <v>0</v>
      </c>
      <c r="X108" s="43">
        <f t="shared" si="3"/>
        <v>0</v>
      </c>
      <c r="Y108" s="42">
        <f t="shared" si="3"/>
        <v>0</v>
      </c>
      <c r="Z108" s="44">
        <f t="shared" si="3"/>
        <v>0</v>
      </c>
      <c r="AA108" s="41">
        <f t="shared" si="4"/>
        <v>0</v>
      </c>
      <c r="AB108" s="102">
        <f t="shared" si="5"/>
        <v>0</v>
      </c>
      <c r="AC108" t="str">
        <f>VLOOKUP(AA108,$AE$6:$AF$11,2)</f>
        <v>×</v>
      </c>
      <c r="AG108">
        <f>IF(AA108&gt;=3,1,"")</f>
      </c>
      <c r="AI108">
        <f>IF(AA108&gt;8,8,AA108)</f>
        <v>0</v>
      </c>
    </row>
    <row r="109" spans="1:36" ht="12.75" customHeight="1" thickBot="1">
      <c r="A109" s="110"/>
      <c r="B109" s="140"/>
      <c r="C109" s="141"/>
      <c r="D109" s="142"/>
      <c r="E109" s="142"/>
      <c r="F109" s="1" t="s">
        <v>1</v>
      </c>
      <c r="G109" s="87">
        <f>'支部人口調査'!G109</f>
        <v>0</v>
      </c>
      <c r="H109" s="92">
        <f>'支部人口調査'!H109</f>
        <v>0</v>
      </c>
      <c r="I109" s="92">
        <f>'支部人口調査'!I109</f>
        <v>0</v>
      </c>
      <c r="J109" s="92">
        <f>'支部人口調査'!J109</f>
        <v>0</v>
      </c>
      <c r="K109" s="93">
        <f>'支部人口調査'!K109</f>
        <v>0</v>
      </c>
      <c r="L109" s="87">
        <f>'支部人口調査'!L109</f>
        <v>0</v>
      </c>
      <c r="M109" s="92">
        <f>'支部人口調査'!M109</f>
        <v>0</v>
      </c>
      <c r="N109" s="92">
        <f>'支部人口調査'!N109</f>
        <v>0</v>
      </c>
      <c r="O109" s="92">
        <f>'支部人口調査'!O109</f>
        <v>0</v>
      </c>
      <c r="P109" s="93">
        <f>'支部人口調査'!P109</f>
        <v>0</v>
      </c>
      <c r="Q109" s="22"/>
      <c r="R109" s="24"/>
      <c r="S109" s="23"/>
      <c r="T109" s="24"/>
      <c r="U109" s="25"/>
      <c r="V109" s="82">
        <f aca="true" t="shared" si="6" ref="V109:Z115">SUM(G109,L109,Q109)</f>
        <v>0</v>
      </c>
      <c r="W109" s="83">
        <f t="shared" si="6"/>
        <v>0</v>
      </c>
      <c r="X109" s="84">
        <f t="shared" si="6"/>
        <v>0</v>
      </c>
      <c r="Y109" s="83">
        <f t="shared" si="6"/>
        <v>0</v>
      </c>
      <c r="Z109" s="85">
        <f t="shared" si="6"/>
        <v>0</v>
      </c>
      <c r="AA109" s="41">
        <f t="shared" si="4"/>
        <v>0</v>
      </c>
      <c r="AB109" s="101"/>
      <c r="AD109" t="str">
        <f>VLOOKUP(AA109,$AE$6:$AF$11,2)</f>
        <v>×</v>
      </c>
      <c r="AH109">
        <f>IF(AA109&gt;=3,1,"")</f>
      </c>
      <c r="AJ109">
        <f>IF(AA109&gt;8,8,AA109)</f>
        <v>0</v>
      </c>
    </row>
    <row r="110" spans="1:35" ht="12.75" customHeight="1">
      <c r="A110" s="110">
        <v>53</v>
      </c>
      <c r="B110" s="134">
        <f>'支部人口調査'!B110</f>
        <v>0</v>
      </c>
      <c r="C110" s="136">
        <f>'支部人口調査'!C110</f>
        <v>0</v>
      </c>
      <c r="D110" s="138">
        <f>'支部人口調査'!D110</f>
        <v>0</v>
      </c>
      <c r="E110" s="138">
        <f>'支部人口調査'!E110</f>
        <v>0</v>
      </c>
      <c r="F110" s="1" t="s">
        <v>0</v>
      </c>
      <c r="G110" s="86">
        <f>'支部人口調査'!G110</f>
        <v>0</v>
      </c>
      <c r="H110" s="94">
        <f>'支部人口調査'!H110</f>
        <v>0</v>
      </c>
      <c r="I110" s="94">
        <f>'支部人口調査'!I110</f>
        <v>0</v>
      </c>
      <c r="J110" s="94">
        <f>'支部人口調査'!J110</f>
        <v>0</v>
      </c>
      <c r="K110" s="95">
        <f>'支部人口調査'!K110</f>
        <v>0</v>
      </c>
      <c r="L110" s="86">
        <f>'支部人口調査'!L110</f>
        <v>0</v>
      </c>
      <c r="M110" s="94">
        <f>'支部人口調査'!M110</f>
        <v>0</v>
      </c>
      <c r="N110" s="94">
        <f>'支部人口調査'!N110</f>
        <v>0</v>
      </c>
      <c r="O110" s="94">
        <f>'支部人口調査'!O110</f>
        <v>0</v>
      </c>
      <c r="P110" s="95">
        <f>'支部人口調査'!P110</f>
        <v>0</v>
      </c>
      <c r="Q110" s="27"/>
      <c r="R110" s="29"/>
      <c r="S110" s="28"/>
      <c r="T110" s="29"/>
      <c r="U110" s="30"/>
      <c r="V110" s="37">
        <f t="shared" si="6"/>
        <v>0</v>
      </c>
      <c r="W110" s="38">
        <f t="shared" si="6"/>
        <v>0</v>
      </c>
      <c r="X110" s="39">
        <f t="shared" si="6"/>
        <v>0</v>
      </c>
      <c r="Y110" s="38">
        <f t="shared" si="6"/>
        <v>0</v>
      </c>
      <c r="Z110" s="40">
        <f t="shared" si="6"/>
        <v>0</v>
      </c>
      <c r="AA110" s="41">
        <f t="shared" si="4"/>
        <v>0</v>
      </c>
      <c r="AB110" s="100">
        <f t="shared" si="5"/>
        <v>0</v>
      </c>
      <c r="AC110" t="str">
        <f>VLOOKUP(AA110,$AE$6:$AF$11,2)</f>
        <v>×</v>
      </c>
      <c r="AG110">
        <f>IF(AA110&gt;=3,1,"")</f>
      </c>
      <c r="AI110">
        <f>IF(AA110&gt;8,8,AA110)</f>
        <v>0</v>
      </c>
    </row>
    <row r="111" spans="1:36" ht="12.75" customHeight="1" thickBot="1">
      <c r="A111" s="110"/>
      <c r="B111" s="140"/>
      <c r="C111" s="141"/>
      <c r="D111" s="142"/>
      <c r="E111" s="142"/>
      <c r="F111" s="1" t="s">
        <v>1</v>
      </c>
      <c r="G111" s="87">
        <f>'支部人口調査'!G111</f>
        <v>0</v>
      </c>
      <c r="H111" s="92">
        <f>'支部人口調査'!H111</f>
        <v>0</v>
      </c>
      <c r="I111" s="92">
        <f>'支部人口調査'!I111</f>
        <v>0</v>
      </c>
      <c r="J111" s="92">
        <f>'支部人口調査'!J111</f>
        <v>0</v>
      </c>
      <c r="K111" s="93">
        <f>'支部人口調査'!K111</f>
        <v>0</v>
      </c>
      <c r="L111" s="87">
        <f>'支部人口調査'!L111</f>
        <v>0</v>
      </c>
      <c r="M111" s="92">
        <f>'支部人口調査'!M111</f>
        <v>0</v>
      </c>
      <c r="N111" s="92">
        <f>'支部人口調査'!N111</f>
        <v>0</v>
      </c>
      <c r="O111" s="92">
        <f>'支部人口調査'!O111</f>
        <v>0</v>
      </c>
      <c r="P111" s="93">
        <f>'支部人口調査'!P111</f>
        <v>0</v>
      </c>
      <c r="Q111" s="22"/>
      <c r="R111" s="24"/>
      <c r="S111" s="23"/>
      <c r="T111" s="24"/>
      <c r="U111" s="25"/>
      <c r="V111" s="69">
        <f t="shared" si="6"/>
        <v>0</v>
      </c>
      <c r="W111" s="70">
        <f t="shared" si="6"/>
        <v>0</v>
      </c>
      <c r="X111" s="71">
        <f t="shared" si="6"/>
        <v>0</v>
      </c>
      <c r="Y111" s="70">
        <f t="shared" si="6"/>
        <v>0</v>
      </c>
      <c r="Z111" s="72">
        <f t="shared" si="6"/>
        <v>0</v>
      </c>
      <c r="AA111" s="41">
        <f t="shared" si="4"/>
        <v>0</v>
      </c>
      <c r="AB111" s="100"/>
      <c r="AD111" t="str">
        <f>VLOOKUP(AA111,$AE$6:$AF$11,2)</f>
        <v>×</v>
      </c>
      <c r="AH111">
        <f>IF(AA111&gt;=3,1,"")</f>
      </c>
      <c r="AJ111">
        <f>IF(AA111&gt;8,8,AA111)</f>
        <v>0</v>
      </c>
    </row>
    <row r="112" spans="1:35" ht="12.75" customHeight="1">
      <c r="A112" s="110">
        <v>54</v>
      </c>
      <c r="B112" s="134">
        <f>'支部人口調査'!B112</f>
        <v>0</v>
      </c>
      <c r="C112" s="136">
        <f>'支部人口調査'!C112</f>
        <v>0</v>
      </c>
      <c r="D112" s="138">
        <f>'支部人口調査'!D112</f>
        <v>0</v>
      </c>
      <c r="E112" s="138">
        <f>'支部人口調査'!E112</f>
        <v>0</v>
      </c>
      <c r="F112" s="1" t="s">
        <v>0</v>
      </c>
      <c r="G112" s="86">
        <f>'支部人口調査'!G112</f>
        <v>0</v>
      </c>
      <c r="H112" s="94">
        <f>'支部人口調査'!H112</f>
        <v>0</v>
      </c>
      <c r="I112" s="94">
        <f>'支部人口調査'!I112</f>
        <v>0</v>
      </c>
      <c r="J112" s="94">
        <f>'支部人口調査'!J112</f>
        <v>0</v>
      </c>
      <c r="K112" s="95">
        <f>'支部人口調査'!K112</f>
        <v>0</v>
      </c>
      <c r="L112" s="86">
        <f>'支部人口調査'!L112</f>
        <v>0</v>
      </c>
      <c r="M112" s="94">
        <f>'支部人口調査'!M112</f>
        <v>0</v>
      </c>
      <c r="N112" s="94">
        <f>'支部人口調査'!N112</f>
        <v>0</v>
      </c>
      <c r="O112" s="94">
        <f>'支部人口調査'!O112</f>
        <v>0</v>
      </c>
      <c r="P112" s="95">
        <f>'支部人口調査'!P112</f>
        <v>0</v>
      </c>
      <c r="Q112" s="27"/>
      <c r="R112" s="29"/>
      <c r="S112" s="28"/>
      <c r="T112" s="29"/>
      <c r="U112" s="30"/>
      <c r="V112" s="41">
        <f t="shared" si="6"/>
        <v>0</v>
      </c>
      <c r="W112" s="42">
        <f t="shared" si="6"/>
        <v>0</v>
      </c>
      <c r="X112" s="43">
        <f t="shared" si="6"/>
        <v>0</v>
      </c>
      <c r="Y112" s="42">
        <f t="shared" si="6"/>
        <v>0</v>
      </c>
      <c r="Z112" s="44">
        <f t="shared" si="6"/>
        <v>0</v>
      </c>
      <c r="AA112" s="41">
        <f t="shared" si="4"/>
        <v>0</v>
      </c>
      <c r="AB112" s="102">
        <f t="shared" si="5"/>
        <v>0</v>
      </c>
      <c r="AC112" t="str">
        <f>VLOOKUP(AA112,$AE$6:$AF$11,2)</f>
        <v>×</v>
      </c>
      <c r="AG112">
        <f>IF(AA112&gt;=3,1,"")</f>
      </c>
      <c r="AI112">
        <f>IF(AA112&gt;8,8,AA112)</f>
        <v>0</v>
      </c>
    </row>
    <row r="113" spans="1:36" ht="12.75" customHeight="1" thickBot="1">
      <c r="A113" s="110"/>
      <c r="B113" s="140"/>
      <c r="C113" s="141"/>
      <c r="D113" s="142"/>
      <c r="E113" s="142"/>
      <c r="F113" s="1" t="s">
        <v>1</v>
      </c>
      <c r="G113" s="87">
        <f>'支部人口調査'!G113</f>
        <v>0</v>
      </c>
      <c r="H113" s="92">
        <f>'支部人口調査'!H113</f>
        <v>0</v>
      </c>
      <c r="I113" s="92">
        <f>'支部人口調査'!I113</f>
        <v>0</v>
      </c>
      <c r="J113" s="92">
        <f>'支部人口調査'!J113</f>
        <v>0</v>
      </c>
      <c r="K113" s="93">
        <f>'支部人口調査'!K113</f>
        <v>0</v>
      </c>
      <c r="L113" s="87">
        <f>'支部人口調査'!L113</f>
        <v>0</v>
      </c>
      <c r="M113" s="92">
        <f>'支部人口調査'!M113</f>
        <v>0</v>
      </c>
      <c r="N113" s="92">
        <f>'支部人口調査'!N113</f>
        <v>0</v>
      </c>
      <c r="O113" s="92">
        <f>'支部人口調査'!O113</f>
        <v>0</v>
      </c>
      <c r="P113" s="93">
        <f>'支部人口調査'!P113</f>
        <v>0</v>
      </c>
      <c r="Q113" s="22"/>
      <c r="R113" s="24"/>
      <c r="S113" s="23"/>
      <c r="T113" s="24"/>
      <c r="U113" s="25"/>
      <c r="V113" s="82">
        <f t="shared" si="6"/>
        <v>0</v>
      </c>
      <c r="W113" s="83">
        <f t="shared" si="6"/>
        <v>0</v>
      </c>
      <c r="X113" s="84">
        <f t="shared" si="6"/>
        <v>0</v>
      </c>
      <c r="Y113" s="83">
        <f t="shared" si="6"/>
        <v>0</v>
      </c>
      <c r="Z113" s="85">
        <f t="shared" si="6"/>
        <v>0</v>
      </c>
      <c r="AA113" s="41">
        <f t="shared" si="4"/>
        <v>0</v>
      </c>
      <c r="AB113" s="101"/>
      <c r="AD113" t="str">
        <f>VLOOKUP(AA113,$AE$6:$AF$11,2)</f>
        <v>×</v>
      </c>
      <c r="AH113">
        <f>IF(AA113&gt;=3,1,"")</f>
      </c>
      <c r="AJ113">
        <f>IF(AA113&gt;8,8,AA113)</f>
        <v>0</v>
      </c>
    </row>
    <row r="114" spans="1:35" ht="12.75" customHeight="1">
      <c r="A114" s="110">
        <v>55</v>
      </c>
      <c r="B114" s="134">
        <f>'支部人口調査'!B114</f>
        <v>0</v>
      </c>
      <c r="C114" s="136">
        <f>'支部人口調査'!C114</f>
        <v>0</v>
      </c>
      <c r="D114" s="138">
        <f>'支部人口調査'!D114</f>
        <v>0</v>
      </c>
      <c r="E114" s="138">
        <f>'支部人口調査'!E114</f>
        <v>0</v>
      </c>
      <c r="F114" s="1" t="s">
        <v>0</v>
      </c>
      <c r="G114" s="86">
        <f>'支部人口調査'!G114</f>
        <v>0</v>
      </c>
      <c r="H114" s="94">
        <f>'支部人口調査'!H114</f>
        <v>0</v>
      </c>
      <c r="I114" s="94">
        <f>'支部人口調査'!I114</f>
        <v>0</v>
      </c>
      <c r="J114" s="94">
        <f>'支部人口調査'!J114</f>
        <v>0</v>
      </c>
      <c r="K114" s="95">
        <f>'支部人口調査'!K114</f>
        <v>0</v>
      </c>
      <c r="L114" s="86">
        <f>'支部人口調査'!L114</f>
        <v>0</v>
      </c>
      <c r="M114" s="94">
        <f>'支部人口調査'!M114</f>
        <v>0</v>
      </c>
      <c r="N114" s="94">
        <f>'支部人口調査'!N114</f>
        <v>0</v>
      </c>
      <c r="O114" s="94">
        <f>'支部人口調査'!O114</f>
        <v>0</v>
      </c>
      <c r="P114" s="95">
        <f>'支部人口調査'!P114</f>
        <v>0</v>
      </c>
      <c r="Q114" s="27"/>
      <c r="R114" s="29"/>
      <c r="S114" s="28"/>
      <c r="T114" s="29"/>
      <c r="U114" s="30"/>
      <c r="V114" s="37">
        <f t="shared" si="6"/>
        <v>0</v>
      </c>
      <c r="W114" s="38">
        <f t="shared" si="6"/>
        <v>0</v>
      </c>
      <c r="X114" s="39">
        <f t="shared" si="6"/>
        <v>0</v>
      </c>
      <c r="Y114" s="38">
        <f t="shared" si="6"/>
        <v>0</v>
      </c>
      <c r="Z114" s="40">
        <f t="shared" si="6"/>
        <v>0</v>
      </c>
      <c r="AA114" s="41">
        <f>SUM(V114:Z114)</f>
        <v>0</v>
      </c>
      <c r="AB114" s="100">
        <f t="shared" si="5"/>
        <v>0</v>
      </c>
      <c r="AC114" t="str">
        <f>VLOOKUP(AA114,$AE$6:$AF$11,2)</f>
        <v>×</v>
      </c>
      <c r="AG114">
        <f>IF(AA114&gt;=3,1,"")</f>
      </c>
      <c r="AI114">
        <f>IF(AA114&gt;8,8,AA114)</f>
        <v>0</v>
      </c>
    </row>
    <row r="115" spans="1:36" ht="12.75" customHeight="1" thickBot="1">
      <c r="A115" s="111"/>
      <c r="B115" s="135"/>
      <c r="C115" s="137"/>
      <c r="D115" s="139"/>
      <c r="E115" s="139"/>
      <c r="F115" s="6" t="s">
        <v>1</v>
      </c>
      <c r="G115" s="88">
        <f>'支部人口調査'!G115</f>
        <v>0</v>
      </c>
      <c r="H115" s="96">
        <f>'支部人口調査'!H115</f>
        <v>0</v>
      </c>
      <c r="I115" s="96">
        <f>'支部人口調査'!I115</f>
        <v>0</v>
      </c>
      <c r="J115" s="96">
        <f>'支部人口調査'!J115</f>
        <v>0</v>
      </c>
      <c r="K115" s="97">
        <f>'支部人口調査'!K115</f>
        <v>0</v>
      </c>
      <c r="L115" s="88">
        <f>'支部人口調査'!L115</f>
        <v>0</v>
      </c>
      <c r="M115" s="96">
        <f>'支部人口調査'!M115</f>
        <v>0</v>
      </c>
      <c r="N115" s="96">
        <f>'支部人口調査'!N115</f>
        <v>0</v>
      </c>
      <c r="O115" s="96">
        <f>'支部人口調査'!O115</f>
        <v>0</v>
      </c>
      <c r="P115" s="97">
        <f>'支部人口調査'!P115</f>
        <v>0</v>
      </c>
      <c r="Q115" s="74"/>
      <c r="R115" s="75"/>
      <c r="S115" s="76"/>
      <c r="T115" s="75"/>
      <c r="U115" s="73"/>
      <c r="V115" s="69">
        <f t="shared" si="6"/>
        <v>0</v>
      </c>
      <c r="W115" s="70">
        <f t="shared" si="6"/>
        <v>0</v>
      </c>
      <c r="X115" s="71">
        <f t="shared" si="6"/>
        <v>0</v>
      </c>
      <c r="Y115" s="70">
        <f t="shared" si="6"/>
        <v>0</v>
      </c>
      <c r="Z115" s="72">
        <f t="shared" si="6"/>
        <v>0</v>
      </c>
      <c r="AA115" s="45">
        <f>SUM(V115:Z115)</f>
        <v>0</v>
      </c>
      <c r="AB115" s="101"/>
      <c r="AD115" t="str">
        <f>VLOOKUP(AA115,$AE$6:$AF$11,2)</f>
        <v>×</v>
      </c>
      <c r="AH115">
        <f>IF(AA115&gt;=3,1,"")</f>
      </c>
      <c r="AJ115">
        <f>IF(AA115&gt;8,8,AA115)</f>
        <v>0</v>
      </c>
    </row>
    <row r="116" spans="3:28" ht="12.75" customHeight="1" thickBot="1">
      <c r="C116" s="8">
        <f>COUNTIF(C6:C115,"○")</f>
        <v>0</v>
      </c>
      <c r="D116" s="9">
        <f>COUNTIF(D6:D115,"○")</f>
        <v>0</v>
      </c>
      <c r="E116" s="10">
        <f>COUNTIF(E6:E115,"○")</f>
        <v>0</v>
      </c>
      <c r="F116" s="11" t="s">
        <v>16</v>
      </c>
      <c r="G116" s="51">
        <f aca="true" t="shared" si="7" ref="G116:Z116">SUM(G6:G115)</f>
        <v>0</v>
      </c>
      <c r="H116" s="52">
        <f t="shared" si="7"/>
        <v>0</v>
      </c>
      <c r="I116" s="52">
        <f t="shared" si="7"/>
        <v>0</v>
      </c>
      <c r="J116" s="52">
        <f t="shared" si="7"/>
        <v>0</v>
      </c>
      <c r="K116" s="53">
        <f t="shared" si="7"/>
        <v>0</v>
      </c>
      <c r="L116" s="51">
        <f t="shared" si="7"/>
        <v>0</v>
      </c>
      <c r="M116" s="52">
        <f t="shared" si="7"/>
        <v>0</v>
      </c>
      <c r="N116" s="52">
        <f t="shared" si="7"/>
        <v>0</v>
      </c>
      <c r="O116" s="52">
        <f t="shared" si="7"/>
        <v>0</v>
      </c>
      <c r="P116" s="53">
        <f t="shared" si="7"/>
        <v>0</v>
      </c>
      <c r="Q116" s="51">
        <f t="shared" si="7"/>
        <v>0</v>
      </c>
      <c r="R116" s="52">
        <f t="shared" si="7"/>
        <v>0</v>
      </c>
      <c r="S116" s="52">
        <f t="shared" si="7"/>
        <v>0</v>
      </c>
      <c r="T116" s="52">
        <f t="shared" si="7"/>
        <v>0</v>
      </c>
      <c r="U116" s="53">
        <f t="shared" si="7"/>
        <v>0</v>
      </c>
      <c r="V116" s="79">
        <f t="shared" si="7"/>
        <v>0</v>
      </c>
      <c r="W116" s="80">
        <f t="shared" si="7"/>
        <v>0</v>
      </c>
      <c r="X116" s="80">
        <f t="shared" si="7"/>
        <v>0</v>
      </c>
      <c r="Y116" s="80">
        <f t="shared" si="7"/>
        <v>0</v>
      </c>
      <c r="Z116" s="81">
        <f t="shared" si="7"/>
        <v>0</v>
      </c>
      <c r="AA116" s="47">
        <f>SUM(V116:Z116)</f>
        <v>0</v>
      </c>
      <c r="AB116" s="48">
        <f>SUM(AB6:AB115)</f>
        <v>0</v>
      </c>
    </row>
    <row r="117" spans="6:36" ht="12.75" customHeight="1" thickBot="1">
      <c r="F117" s="13" t="s">
        <v>0</v>
      </c>
      <c r="G117" s="51">
        <f>G6+G8+G10+G12+G14+G16+G18+G20+G22+G24+G26+G28+G30+G32+G34+G36+G38+G40+G42+G44+G46+G48+G50+G52+G54+G56+G58+G60+G62+G64+G66+G68+G70+G72+G74+G76+G78+G80+G82+G84+G86+G88+G90+G92+G94+G96+G98+G100+G102+G104+G106+G108+G110+G112+G114</f>
        <v>0</v>
      </c>
      <c r="H117" s="52">
        <f aca="true" t="shared" si="8" ref="H117:Z118">H6+H8+H10+H12+H14+H16+H18+H20+H22+H24+H26+H28+H30+H32+H34+H36+H38+H40+H42+H44+H46+H48+H50+H52+H54+H56+H58+H60+H62+H64+H66+H68+H70+H72+H74+H76+H78+H80+H82+H84+H86+H88+H90+H92+H94+H96+H98+H100+H102+H104+H106+H108+H110+H112+H114</f>
        <v>0</v>
      </c>
      <c r="I117" s="52">
        <f t="shared" si="8"/>
        <v>0</v>
      </c>
      <c r="J117" s="64"/>
      <c r="K117" s="53">
        <f t="shared" si="8"/>
        <v>0</v>
      </c>
      <c r="L117" s="51">
        <f t="shared" si="8"/>
        <v>0</v>
      </c>
      <c r="M117" s="52">
        <f t="shared" si="8"/>
        <v>0</v>
      </c>
      <c r="N117" s="52">
        <f t="shared" si="8"/>
        <v>0</v>
      </c>
      <c r="O117" s="64"/>
      <c r="P117" s="53">
        <f t="shared" si="8"/>
        <v>0</v>
      </c>
      <c r="Q117" s="51">
        <f t="shared" si="8"/>
        <v>0</v>
      </c>
      <c r="R117" s="52">
        <f t="shared" si="8"/>
        <v>0</v>
      </c>
      <c r="S117" s="52">
        <f t="shared" si="8"/>
        <v>0</v>
      </c>
      <c r="T117" s="52">
        <f t="shared" si="8"/>
        <v>0</v>
      </c>
      <c r="U117" s="53">
        <f t="shared" si="8"/>
        <v>0</v>
      </c>
      <c r="V117" s="54">
        <f>V6+V8+V10+V12+V14+V16+V18+V20+V22+V24+V26+V28+V30+V32+V34+V36+V38+V40+V42+V44+V46+V48+V50+V52+V54+V56+V58+V60+V62+V64+V66+V68+V70+V72+V74+V76+V78+V80+V82+V84+V86+V88+V90+V92+V94+V96+V98+V100+V102+V104+V106+V108+V110+V112+V114</f>
        <v>0</v>
      </c>
      <c r="W117" s="52">
        <f t="shared" si="8"/>
        <v>0</v>
      </c>
      <c r="X117" s="52">
        <f t="shared" si="8"/>
        <v>0</v>
      </c>
      <c r="Y117" s="52">
        <f t="shared" si="8"/>
        <v>0</v>
      </c>
      <c r="Z117" s="52">
        <f t="shared" si="8"/>
        <v>0</v>
      </c>
      <c r="AA117" s="53">
        <f>AA6+AA8+AA10+AA12+AA14+AA16+AA18+AA20+AA22+AA24+AA26+AA28+AA30+AA32+AA34+AA36+AA38+AA40+AA42+AA44+AA46+AA48+AA50+AA52+AA54+AA56+AA58+AA60+AA62+AA64+AA66+AA68+AA70+AA72+AA74+AA76+AA78+AA80+AA82+AA84+AA86+AA88+AA90+AA92+AA94+AA96+AA98+AA100+AA102+AA104+AA106+AA108+AA110+AA112+AA114</f>
        <v>0</v>
      </c>
      <c r="AB117" s="49"/>
      <c r="AG117">
        <f>SUM(AG6:AG115)</f>
        <v>0</v>
      </c>
      <c r="AH117">
        <f>SUM(AH6:AH115)</f>
        <v>0</v>
      </c>
      <c r="AI117">
        <f>SUM(AI6:AI115)</f>
        <v>0</v>
      </c>
      <c r="AJ117">
        <f>SUM(AJ6:AJ115)</f>
        <v>0</v>
      </c>
    </row>
    <row r="118" spans="6:28" ht="12.75" customHeight="1" thickBot="1">
      <c r="F118" s="12" t="s">
        <v>1</v>
      </c>
      <c r="G118" s="56">
        <f>G7+G9+G11+G13+G15+G17+G19+G21+G23+G25+G27+G29+G31+G33+G35+G37+G39+G41+G43+G45+G47+G49+G51+G53+G55+G57+G59+G61+G63+G65+G67+G69+G71+G73+G75+G77+G79+G81+G83+G85+G87+G89+G91+G93+G95+G97+G99+G101+G103+G105+G107+G109+G111+G113+G115</f>
        <v>0</v>
      </c>
      <c r="H118" s="57">
        <f t="shared" si="8"/>
        <v>0</v>
      </c>
      <c r="I118" s="57">
        <f t="shared" si="8"/>
        <v>0</v>
      </c>
      <c r="J118" s="65"/>
      <c r="K118" s="58">
        <f t="shared" si="8"/>
        <v>0</v>
      </c>
      <c r="L118" s="56">
        <f t="shared" si="8"/>
        <v>0</v>
      </c>
      <c r="M118" s="57">
        <f t="shared" si="8"/>
        <v>0</v>
      </c>
      <c r="N118" s="57">
        <f t="shared" si="8"/>
        <v>0</v>
      </c>
      <c r="O118" s="65"/>
      <c r="P118" s="58">
        <f t="shared" si="8"/>
        <v>0</v>
      </c>
      <c r="Q118" s="56">
        <f t="shared" si="8"/>
        <v>0</v>
      </c>
      <c r="R118" s="57">
        <f t="shared" si="8"/>
        <v>0</v>
      </c>
      <c r="S118" s="57">
        <f t="shared" si="8"/>
        <v>0</v>
      </c>
      <c r="T118" s="57">
        <f t="shared" si="8"/>
        <v>0</v>
      </c>
      <c r="U118" s="58">
        <f t="shared" si="8"/>
        <v>0</v>
      </c>
      <c r="V118" s="59">
        <f t="shared" si="8"/>
        <v>0</v>
      </c>
      <c r="W118" s="57">
        <f t="shared" si="8"/>
        <v>0</v>
      </c>
      <c r="X118" s="57">
        <f t="shared" si="8"/>
        <v>0</v>
      </c>
      <c r="Y118" s="57">
        <f t="shared" si="8"/>
        <v>0</v>
      </c>
      <c r="Z118" s="57">
        <f t="shared" si="8"/>
        <v>0</v>
      </c>
      <c r="AA118" s="58">
        <f>AA7+AA9+AA11+AA13+AA15+AA17+AA19+AA21+AA23+AA25+AA27+AA29+AA31+AA33+AA35+AA37+AA39+AA41+AA43+AA45+AA47+AA49+AA51+AA53+AA55+AA57+AA59+AA61+AA63+AA65+AA67+AA69+AA71+AA73+AA75+AA77+AA79+AA81+AA83+AA85+AA87+AA89+AA91+AA93+AA95+AA97+AA99+AA101+AA103+AA105+AA107+AA109+AA111+AA113+AA115</f>
        <v>0</v>
      </c>
      <c r="AB118" s="49"/>
    </row>
    <row r="119" spans="29:30" ht="13.5">
      <c r="AC119" t="s">
        <v>29</v>
      </c>
      <c r="AD119" t="s">
        <v>30</v>
      </c>
    </row>
    <row r="120" spans="20:30" ht="13.5">
      <c r="T120" t="s">
        <v>23</v>
      </c>
      <c r="AB120" t="s">
        <v>39</v>
      </c>
      <c r="AC120">
        <f>COUNTIF($AC$6:$AC$115,"◎")</f>
        <v>0</v>
      </c>
      <c r="AD120">
        <f>COUNTIF($AD$6:$AD$115,"◎")</f>
        <v>0</v>
      </c>
    </row>
    <row r="121" spans="20:30" ht="13.5">
      <c r="T121" t="s">
        <v>24</v>
      </c>
      <c r="AB121" t="s">
        <v>40</v>
      </c>
      <c r="AC121">
        <f>COUNTIF($AC$6:$AC$115,"○")</f>
        <v>0</v>
      </c>
      <c r="AD121">
        <f>COUNTIF($AD$6:$AD$115,"○")</f>
        <v>0</v>
      </c>
    </row>
    <row r="122" spans="20:30" ht="13.5">
      <c r="T122" t="s">
        <v>25</v>
      </c>
      <c r="AB122" t="s">
        <v>41</v>
      </c>
      <c r="AC122">
        <f>COUNTIF($AC$6:$AC$115,"□")</f>
        <v>0</v>
      </c>
      <c r="AD122">
        <f>COUNTIF($AD$6:$AD$115,"□")</f>
        <v>0</v>
      </c>
    </row>
    <row r="123" spans="20:30" ht="13.5">
      <c r="T123" t="s">
        <v>26</v>
      </c>
      <c r="AB123" t="s">
        <v>42</v>
      </c>
      <c r="AC123">
        <f>COUNTIF($AC$6:$AC$115,"△")</f>
        <v>0</v>
      </c>
      <c r="AD123">
        <f>COUNTIF($AD$6:$AD$115,"△")</f>
        <v>0</v>
      </c>
    </row>
    <row r="124" spans="20:30" ht="13.5">
      <c r="T124" t="s">
        <v>27</v>
      </c>
      <c r="AB124" t="s">
        <v>43</v>
      </c>
      <c r="AC124">
        <f>COUNTIF($AC$6:$AC$115,"▲")</f>
        <v>0</v>
      </c>
      <c r="AD124">
        <f>COUNTIF($AD$6:$AD$115,"▲")</f>
        <v>0</v>
      </c>
    </row>
    <row r="125" spans="20:30" ht="13.5">
      <c r="T125" t="s">
        <v>28</v>
      </c>
      <c r="AB125" t="s">
        <v>44</v>
      </c>
      <c r="AC125">
        <f>COUNTIF($AC$6:$AC$115,"×")</f>
        <v>55</v>
      </c>
      <c r="AD125">
        <f>COUNTIF($AD$6:$AD$115,"×")</f>
        <v>55</v>
      </c>
    </row>
    <row r="127" spans="28:30" ht="13.5">
      <c r="AB127" t="s">
        <v>45</v>
      </c>
      <c r="AC127">
        <f>SUM(AC120:AC122)</f>
        <v>0</v>
      </c>
      <c r="AD127">
        <f>SUM(AD120:AD122)</f>
        <v>0</v>
      </c>
    </row>
    <row r="128" spans="28:30" ht="13.5">
      <c r="AB128" t="s">
        <v>42</v>
      </c>
      <c r="AC128">
        <f>AC123</f>
        <v>0</v>
      </c>
      <c r="AD128">
        <f>AD123</f>
        <v>0</v>
      </c>
    </row>
  </sheetData>
  <sheetProtection/>
  <mergeCells count="341">
    <mergeCell ref="C3:D3"/>
    <mergeCell ref="E3:J3"/>
    <mergeCell ref="A4:B5"/>
    <mergeCell ref="C4:E4"/>
    <mergeCell ref="F4:F5"/>
    <mergeCell ref="G4:K4"/>
    <mergeCell ref="L4:P4"/>
    <mergeCell ref="Q4:U4"/>
    <mergeCell ref="V4:Z4"/>
    <mergeCell ref="AA4:AA5"/>
    <mergeCell ref="AB4:AB5"/>
    <mergeCell ref="A6:A7"/>
    <mergeCell ref="B6:B7"/>
    <mergeCell ref="C6:C7"/>
    <mergeCell ref="D6:D7"/>
    <mergeCell ref="E6:E7"/>
    <mergeCell ref="AB6:AB7"/>
    <mergeCell ref="A8:A9"/>
    <mergeCell ref="B8:B9"/>
    <mergeCell ref="C8:C9"/>
    <mergeCell ref="D8:D9"/>
    <mergeCell ref="E8:E9"/>
    <mergeCell ref="AB8:AB9"/>
    <mergeCell ref="A10:A11"/>
    <mergeCell ref="B10:B11"/>
    <mergeCell ref="C10:C11"/>
    <mergeCell ref="D10:D11"/>
    <mergeCell ref="E10:E11"/>
    <mergeCell ref="AB10:AB11"/>
    <mergeCell ref="A12:A13"/>
    <mergeCell ref="B12:B13"/>
    <mergeCell ref="C12:C13"/>
    <mergeCell ref="D12:D13"/>
    <mergeCell ref="E12:E13"/>
    <mergeCell ref="AB12:AB13"/>
    <mergeCell ref="A14:A15"/>
    <mergeCell ref="B14:B15"/>
    <mergeCell ref="C14:C15"/>
    <mergeCell ref="D14:D15"/>
    <mergeCell ref="E14:E15"/>
    <mergeCell ref="AB14:AB15"/>
    <mergeCell ref="A16:A17"/>
    <mergeCell ref="B16:B17"/>
    <mergeCell ref="C16:C17"/>
    <mergeCell ref="D16:D17"/>
    <mergeCell ref="E16:E17"/>
    <mergeCell ref="AB16:AB17"/>
    <mergeCell ref="A18:A19"/>
    <mergeCell ref="B18:B19"/>
    <mergeCell ref="C18:C19"/>
    <mergeCell ref="D18:D19"/>
    <mergeCell ref="E18:E19"/>
    <mergeCell ref="AB18:AB19"/>
    <mergeCell ref="A20:A21"/>
    <mergeCell ref="B20:B21"/>
    <mergeCell ref="C20:C21"/>
    <mergeCell ref="D20:D21"/>
    <mergeCell ref="E20:E21"/>
    <mergeCell ref="AB20:AB21"/>
    <mergeCell ref="A22:A23"/>
    <mergeCell ref="B22:B23"/>
    <mergeCell ref="C22:C23"/>
    <mergeCell ref="D22:D23"/>
    <mergeCell ref="E22:E23"/>
    <mergeCell ref="AB22:AB23"/>
    <mergeCell ref="A24:A25"/>
    <mergeCell ref="B24:B25"/>
    <mergeCell ref="C24:C25"/>
    <mergeCell ref="D24:D25"/>
    <mergeCell ref="E24:E25"/>
    <mergeCell ref="AB24:AB25"/>
    <mergeCell ref="A26:A27"/>
    <mergeCell ref="B26:B27"/>
    <mergeCell ref="C26:C27"/>
    <mergeCell ref="D26:D27"/>
    <mergeCell ref="E26:E27"/>
    <mergeCell ref="AB26:AB27"/>
    <mergeCell ref="A28:A29"/>
    <mergeCell ref="B28:B29"/>
    <mergeCell ref="C28:C29"/>
    <mergeCell ref="D28:D29"/>
    <mergeCell ref="E28:E29"/>
    <mergeCell ref="AB28:AB29"/>
    <mergeCell ref="A30:A31"/>
    <mergeCell ref="B30:B31"/>
    <mergeCell ref="C30:C31"/>
    <mergeCell ref="D30:D31"/>
    <mergeCell ref="E30:E31"/>
    <mergeCell ref="AB30:AB31"/>
    <mergeCell ref="A32:A33"/>
    <mergeCell ref="B32:B33"/>
    <mergeCell ref="C32:C33"/>
    <mergeCell ref="D32:D33"/>
    <mergeCell ref="E32:E33"/>
    <mergeCell ref="AB32:AB33"/>
    <mergeCell ref="A34:A35"/>
    <mergeCell ref="B34:B35"/>
    <mergeCell ref="C34:C35"/>
    <mergeCell ref="D34:D35"/>
    <mergeCell ref="E34:E35"/>
    <mergeCell ref="AB34:AB35"/>
    <mergeCell ref="A36:A37"/>
    <mergeCell ref="B36:B37"/>
    <mergeCell ref="C36:C37"/>
    <mergeCell ref="D36:D37"/>
    <mergeCell ref="E36:E37"/>
    <mergeCell ref="AB36:AB37"/>
    <mergeCell ref="A38:A39"/>
    <mergeCell ref="B38:B39"/>
    <mergeCell ref="C38:C39"/>
    <mergeCell ref="D38:D39"/>
    <mergeCell ref="E38:E39"/>
    <mergeCell ref="AB38:AB39"/>
    <mergeCell ref="A40:A41"/>
    <mergeCell ref="B40:B41"/>
    <mergeCell ref="C40:C41"/>
    <mergeCell ref="D40:D41"/>
    <mergeCell ref="E40:E41"/>
    <mergeCell ref="AB40:AB41"/>
    <mergeCell ref="A42:A43"/>
    <mergeCell ref="B42:B43"/>
    <mergeCell ref="C42:C43"/>
    <mergeCell ref="D42:D43"/>
    <mergeCell ref="E42:E43"/>
    <mergeCell ref="AB42:AB43"/>
    <mergeCell ref="A44:A45"/>
    <mergeCell ref="B44:B45"/>
    <mergeCell ref="C44:C45"/>
    <mergeCell ref="D44:D45"/>
    <mergeCell ref="E44:E45"/>
    <mergeCell ref="AB44:AB45"/>
    <mergeCell ref="A46:A47"/>
    <mergeCell ref="B46:B47"/>
    <mergeCell ref="C46:C47"/>
    <mergeCell ref="D46:D47"/>
    <mergeCell ref="E46:E47"/>
    <mergeCell ref="AB46:AB47"/>
    <mergeCell ref="A48:A49"/>
    <mergeCell ref="B48:B49"/>
    <mergeCell ref="C48:C49"/>
    <mergeCell ref="D48:D49"/>
    <mergeCell ref="E48:E49"/>
    <mergeCell ref="AB48:AB49"/>
    <mergeCell ref="A50:A51"/>
    <mergeCell ref="B50:B51"/>
    <mergeCell ref="C50:C51"/>
    <mergeCell ref="D50:D51"/>
    <mergeCell ref="E50:E51"/>
    <mergeCell ref="AB50:AB51"/>
    <mergeCell ref="A52:A53"/>
    <mergeCell ref="B52:B53"/>
    <mergeCell ref="C52:C53"/>
    <mergeCell ref="D52:D53"/>
    <mergeCell ref="E52:E53"/>
    <mergeCell ref="AB52:AB53"/>
    <mergeCell ref="A54:A55"/>
    <mergeCell ref="B54:B55"/>
    <mergeCell ref="C54:C55"/>
    <mergeCell ref="D54:D55"/>
    <mergeCell ref="E54:E55"/>
    <mergeCell ref="AB54:AB55"/>
    <mergeCell ref="A56:A57"/>
    <mergeCell ref="B56:B57"/>
    <mergeCell ref="C56:C57"/>
    <mergeCell ref="D56:D57"/>
    <mergeCell ref="E56:E57"/>
    <mergeCell ref="AB56:AB57"/>
    <mergeCell ref="A58:A59"/>
    <mergeCell ref="B58:B59"/>
    <mergeCell ref="C58:C59"/>
    <mergeCell ref="D58:D59"/>
    <mergeCell ref="E58:E59"/>
    <mergeCell ref="AB58:AB59"/>
    <mergeCell ref="A60:A61"/>
    <mergeCell ref="B60:B61"/>
    <mergeCell ref="C60:C61"/>
    <mergeCell ref="D60:D61"/>
    <mergeCell ref="E60:E61"/>
    <mergeCell ref="AB60:AB61"/>
    <mergeCell ref="A62:A63"/>
    <mergeCell ref="B62:B63"/>
    <mergeCell ref="C62:C63"/>
    <mergeCell ref="D62:D63"/>
    <mergeCell ref="E62:E63"/>
    <mergeCell ref="AB62:AB63"/>
    <mergeCell ref="A64:A65"/>
    <mergeCell ref="B64:B65"/>
    <mergeCell ref="C64:C65"/>
    <mergeCell ref="D64:D65"/>
    <mergeCell ref="E64:E65"/>
    <mergeCell ref="AB64:AB65"/>
    <mergeCell ref="A66:A67"/>
    <mergeCell ref="B66:B67"/>
    <mergeCell ref="C66:C67"/>
    <mergeCell ref="D66:D67"/>
    <mergeCell ref="E66:E67"/>
    <mergeCell ref="AB66:AB67"/>
    <mergeCell ref="A68:A69"/>
    <mergeCell ref="B68:B69"/>
    <mergeCell ref="C68:C69"/>
    <mergeCell ref="D68:D69"/>
    <mergeCell ref="E68:E69"/>
    <mergeCell ref="AB68:AB69"/>
    <mergeCell ref="A70:A71"/>
    <mergeCell ref="B70:B71"/>
    <mergeCell ref="C70:C71"/>
    <mergeCell ref="D70:D71"/>
    <mergeCell ref="E70:E71"/>
    <mergeCell ref="AB70:AB71"/>
    <mergeCell ref="A72:A73"/>
    <mergeCell ref="B72:B73"/>
    <mergeCell ref="C72:C73"/>
    <mergeCell ref="D72:D73"/>
    <mergeCell ref="E72:E73"/>
    <mergeCell ref="AB72:AB73"/>
    <mergeCell ref="A74:A75"/>
    <mergeCell ref="B74:B75"/>
    <mergeCell ref="C74:C75"/>
    <mergeCell ref="D74:D75"/>
    <mergeCell ref="E74:E75"/>
    <mergeCell ref="AB74:AB75"/>
    <mergeCell ref="A76:A77"/>
    <mergeCell ref="B76:B77"/>
    <mergeCell ref="C76:C77"/>
    <mergeCell ref="D76:D77"/>
    <mergeCell ref="E76:E77"/>
    <mergeCell ref="AB76:AB77"/>
    <mergeCell ref="A78:A79"/>
    <mergeCell ref="B78:B79"/>
    <mergeCell ref="C78:C79"/>
    <mergeCell ref="D78:D79"/>
    <mergeCell ref="E78:E79"/>
    <mergeCell ref="AB78:AB79"/>
    <mergeCell ref="A80:A81"/>
    <mergeCell ref="B80:B81"/>
    <mergeCell ref="C80:C81"/>
    <mergeCell ref="D80:D81"/>
    <mergeCell ref="E80:E81"/>
    <mergeCell ref="AB80:AB81"/>
    <mergeCell ref="A82:A83"/>
    <mergeCell ref="B82:B83"/>
    <mergeCell ref="C82:C83"/>
    <mergeCell ref="D82:D83"/>
    <mergeCell ref="E82:E83"/>
    <mergeCell ref="AB82:AB83"/>
    <mergeCell ref="A84:A85"/>
    <mergeCell ref="B84:B85"/>
    <mergeCell ref="C84:C85"/>
    <mergeCell ref="D84:D85"/>
    <mergeCell ref="E84:E85"/>
    <mergeCell ref="AB84:AB85"/>
    <mergeCell ref="A86:A87"/>
    <mergeCell ref="B86:B87"/>
    <mergeCell ref="C86:C87"/>
    <mergeCell ref="D86:D87"/>
    <mergeCell ref="E86:E87"/>
    <mergeCell ref="AB86:AB87"/>
    <mergeCell ref="A88:A89"/>
    <mergeCell ref="B88:B89"/>
    <mergeCell ref="C88:C89"/>
    <mergeCell ref="D88:D89"/>
    <mergeCell ref="E88:E89"/>
    <mergeCell ref="AB88:AB89"/>
    <mergeCell ref="A90:A91"/>
    <mergeCell ref="B90:B91"/>
    <mergeCell ref="C90:C91"/>
    <mergeCell ref="D90:D91"/>
    <mergeCell ref="E90:E91"/>
    <mergeCell ref="AB90:AB91"/>
    <mergeCell ref="A92:A93"/>
    <mergeCell ref="B92:B93"/>
    <mergeCell ref="C92:C93"/>
    <mergeCell ref="D92:D93"/>
    <mergeCell ref="E92:E93"/>
    <mergeCell ref="AB92:AB93"/>
    <mergeCell ref="A94:A95"/>
    <mergeCell ref="B94:B95"/>
    <mergeCell ref="C94:C95"/>
    <mergeCell ref="D94:D95"/>
    <mergeCell ref="E94:E95"/>
    <mergeCell ref="AB94:AB95"/>
    <mergeCell ref="A96:A97"/>
    <mergeCell ref="B96:B97"/>
    <mergeCell ref="C96:C97"/>
    <mergeCell ref="D96:D97"/>
    <mergeCell ref="E96:E97"/>
    <mergeCell ref="AB96:AB97"/>
    <mergeCell ref="A98:A99"/>
    <mergeCell ref="B98:B99"/>
    <mergeCell ref="C98:C99"/>
    <mergeCell ref="D98:D99"/>
    <mergeCell ref="E98:E99"/>
    <mergeCell ref="AB98:AB99"/>
    <mergeCell ref="A100:A101"/>
    <mergeCell ref="B100:B101"/>
    <mergeCell ref="C100:C101"/>
    <mergeCell ref="D100:D101"/>
    <mergeCell ref="E100:E101"/>
    <mergeCell ref="AB100:AB101"/>
    <mergeCell ref="A102:A103"/>
    <mergeCell ref="B102:B103"/>
    <mergeCell ref="C102:C103"/>
    <mergeCell ref="D102:D103"/>
    <mergeCell ref="E102:E103"/>
    <mergeCell ref="AB102:AB103"/>
    <mergeCell ref="A104:A105"/>
    <mergeCell ref="B104:B105"/>
    <mergeCell ref="C104:C105"/>
    <mergeCell ref="D104:D105"/>
    <mergeCell ref="E104:E105"/>
    <mergeCell ref="AB104:AB105"/>
    <mergeCell ref="A106:A107"/>
    <mergeCell ref="B106:B107"/>
    <mergeCell ref="C106:C107"/>
    <mergeCell ref="D106:D107"/>
    <mergeCell ref="E106:E107"/>
    <mergeCell ref="AB106:AB107"/>
    <mergeCell ref="A108:A109"/>
    <mergeCell ref="B108:B109"/>
    <mergeCell ref="C108:C109"/>
    <mergeCell ref="D108:D109"/>
    <mergeCell ref="E108:E109"/>
    <mergeCell ref="AB108:AB109"/>
    <mergeCell ref="A110:A111"/>
    <mergeCell ref="B110:B111"/>
    <mergeCell ref="C110:C111"/>
    <mergeCell ref="D110:D111"/>
    <mergeCell ref="E110:E111"/>
    <mergeCell ref="AB110:AB111"/>
    <mergeCell ref="A112:A113"/>
    <mergeCell ref="B112:B113"/>
    <mergeCell ref="C112:C113"/>
    <mergeCell ref="D112:D113"/>
    <mergeCell ref="E112:E113"/>
    <mergeCell ref="AB112:AB113"/>
    <mergeCell ref="A114:A115"/>
    <mergeCell ref="B114:B115"/>
    <mergeCell ref="C114:C115"/>
    <mergeCell ref="D114:D115"/>
    <mergeCell ref="E114:E115"/>
    <mergeCell ref="AB114:AB115"/>
  </mergeCells>
  <dataValidations count="4">
    <dataValidation allowBlank="1" showInputMessage="1" showErrorMessage="1" promptTitle="支部名" prompt="ここには何も入力しないで下さい。&#10;１行目のＱ列に入力すると自動的にここにも同じデータが表示されます。" sqref="A3"/>
    <dataValidation allowBlank="1" showInputMessage="1" showErrorMessage="1" promptTitle="人数入力" prompt="該当する欄に人数を入力して下さい&#10;男女に分かれていますので気をつけて下さい" sqref="G8:P115 G6:U7"/>
    <dataValidation allowBlank="1" showInputMessage="1" showErrorMessage="1" promptTitle="学校別" prompt="該当するところに　○　を入力して下さい&#10;「まる」と入力→変換キーを押す→「○」になります" sqref="C6:E7"/>
    <dataValidation allowBlank="1" showInputMessage="1" showErrorMessage="1" promptTitle="記載責任者" prompt="あなたのお名前を漢字を用いて入力して下さい" sqref="E3:J3"/>
  </dataValidations>
  <printOptions/>
  <pageMargins left="0.787" right="0.787" top="0.984" bottom="0.984" header="0.512" footer="0.51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t-kyomu</dc:creator>
  <cp:keywords/>
  <dc:description/>
  <cp:lastModifiedBy>竹之内　康秀</cp:lastModifiedBy>
  <cp:lastPrinted>2022-05-02T01:36:58Z</cp:lastPrinted>
  <dcterms:created xsi:type="dcterms:W3CDTF">2001-10-06T17:07:44Z</dcterms:created>
  <dcterms:modified xsi:type="dcterms:W3CDTF">2022-05-02T01:37:22Z</dcterms:modified>
  <cp:category/>
  <cp:version/>
  <cp:contentType/>
  <cp:contentStatus/>
</cp:coreProperties>
</file>